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people.ey.com/personal/rick_fransen_nl_ey_com/Documents/Documenten/RICK/Projects/FY25/25_SURF/Uitwerking verbeterthema's/"/>
    </mc:Choice>
  </mc:AlternateContent>
  <xr:revisionPtr revIDLastSave="748" documentId="13_ncr:1_{424D58C6-A241-4EF3-BBDF-F3C655B50C59}" xr6:coauthVersionLast="47" xr6:coauthVersionMax="47" xr10:uidLastSave="{061B4888-5EAA-4287-A975-B61F01138519}"/>
  <bookViews>
    <workbookView xWindow="-120" yWindow="-120" windowWidth="51840" windowHeight="21120" activeTab="1" xr2:uid="{C722E0A5-7590-4B2B-BC30-C228430C5EC8}"/>
  </bookViews>
  <sheets>
    <sheet name="Leeswijzer" sheetId="3" r:id="rId1"/>
    <sheet name="Scoringsmethodiek voorbeel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2" i="1" l="1"/>
  <c r="V15" i="1"/>
  <c r="V3" i="1"/>
  <c r="V4" i="1"/>
  <c r="V5" i="1"/>
  <c r="V6" i="1"/>
  <c r="V7" i="1"/>
  <c r="V8" i="1"/>
  <c r="V9" i="1"/>
  <c r="V10" i="1"/>
  <c r="V11" i="1"/>
  <c r="V12" i="1"/>
  <c r="V13" i="1"/>
  <c r="V14"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alcChain>
</file>

<file path=xl/sharedStrings.xml><?xml version="1.0" encoding="utf-8"?>
<sst xmlns="http://schemas.openxmlformats.org/spreadsheetml/2006/main" count="308" uniqueCount="213">
  <si>
    <t>Domein</t>
  </si>
  <si>
    <t>Organisatiebreed</t>
  </si>
  <si>
    <t>GO.01</t>
  </si>
  <si>
    <t>Governance</t>
  </si>
  <si>
    <t>GO.02</t>
  </si>
  <si>
    <t>GO.03</t>
  </si>
  <si>
    <t>GO.04</t>
  </si>
  <si>
    <t>GO.05</t>
  </si>
  <si>
    <t>OR.01</t>
  </si>
  <si>
    <t>OR.02</t>
  </si>
  <si>
    <t>RM.01</t>
  </si>
  <si>
    <t>RM.02</t>
  </si>
  <si>
    <t>RM.03</t>
  </si>
  <si>
    <t>HR.01</t>
  </si>
  <si>
    <t>HR.02</t>
  </si>
  <si>
    <t>HR.03</t>
  </si>
  <si>
    <t>HR.04</t>
  </si>
  <si>
    <t>HR.05</t>
  </si>
  <si>
    <t>HR.06</t>
  </si>
  <si>
    <t>CO.01</t>
  </si>
  <si>
    <t>CO.02</t>
  </si>
  <si>
    <t>IM.01</t>
  </si>
  <si>
    <t>IM.02</t>
  </si>
  <si>
    <t>IM.03</t>
  </si>
  <si>
    <t>IM.04</t>
  </si>
  <si>
    <t>CH.01</t>
  </si>
  <si>
    <t>CH.02</t>
  </si>
  <si>
    <t>CH.03</t>
  </si>
  <si>
    <t>CH.04</t>
  </si>
  <si>
    <t>CH.05</t>
  </si>
  <si>
    <t>CH.06</t>
  </si>
  <si>
    <t>SD.01</t>
  </si>
  <si>
    <t>SD.02</t>
  </si>
  <si>
    <t>SD.03</t>
  </si>
  <si>
    <t>DM.01</t>
  </si>
  <si>
    <t>DM.02</t>
  </si>
  <si>
    <t>DM.03</t>
  </si>
  <si>
    <t>DM.04</t>
  </si>
  <si>
    <t>DM.05</t>
  </si>
  <si>
    <t>DM.06</t>
  </si>
  <si>
    <t>ID.01</t>
  </si>
  <si>
    <t>ID.02</t>
  </si>
  <si>
    <t>ID.03</t>
  </si>
  <si>
    <t>ID.04</t>
  </si>
  <si>
    <t>ID.05</t>
  </si>
  <si>
    <t>SM.01</t>
  </si>
  <si>
    <t>Security baselines</t>
  </si>
  <si>
    <t>SM.02</t>
  </si>
  <si>
    <t>SM.03</t>
  </si>
  <si>
    <t>SM.04</t>
  </si>
  <si>
    <t>Logging</t>
  </si>
  <si>
    <t>SM.05</t>
  </si>
  <si>
    <t>SM.06</t>
  </si>
  <si>
    <t>SM.07</t>
  </si>
  <si>
    <t>SM.08</t>
  </si>
  <si>
    <t>SM.09</t>
  </si>
  <si>
    <t>SM.10</t>
  </si>
  <si>
    <t>SM.11</t>
  </si>
  <si>
    <t>Network security</t>
  </si>
  <si>
    <t>SM.12</t>
  </si>
  <si>
    <t>SM.13</t>
  </si>
  <si>
    <t>PH.01</t>
  </si>
  <si>
    <t>PH.02</t>
  </si>
  <si>
    <t>OP.01</t>
  </si>
  <si>
    <t>Job processing</t>
  </si>
  <si>
    <t>OP.02</t>
  </si>
  <si>
    <t>OP.03</t>
  </si>
  <si>
    <t>BC.01</t>
  </si>
  <si>
    <t>BC.02</t>
  </si>
  <si>
    <t>BC.03</t>
  </si>
  <si>
    <t>BC.04</t>
  </si>
  <si>
    <t>BC.05</t>
  </si>
  <si>
    <t>SC.01</t>
  </si>
  <si>
    <t>SC.02</t>
  </si>
  <si>
    <t>SC.03</t>
  </si>
  <si>
    <t>SC.04</t>
  </si>
  <si>
    <t>Strategie</t>
  </si>
  <si>
    <t>Beleid</t>
  </si>
  <si>
    <t>Planning / Roadmap</t>
  </si>
  <si>
    <t>Architectuur</t>
  </si>
  <si>
    <t>Onafhankelijke toetsing</t>
  </si>
  <si>
    <t>Eigenaarschap, rollen, verantwoording en verantwoordelijkheid</t>
  </si>
  <si>
    <t>Functiescheiding</t>
  </si>
  <si>
    <t>Informatie risico- management kader</t>
  </si>
  <si>
    <t>Risicobeoordeling</t>
  </si>
  <si>
    <t>Plan voor behandeling en beperking van risico's (inclusief risicoacceptatie)</t>
  </si>
  <si>
    <t>Werving</t>
  </si>
  <si>
    <t>Certificering, training en scholing</t>
  </si>
  <si>
    <t>Afhankelijkheid van individuen</t>
  </si>
  <si>
    <t>Verandering of beeindiging van functie</t>
  </si>
  <si>
    <t>Kennisdeling</t>
  </si>
  <si>
    <t>Veiligheidsbewustzijn</t>
  </si>
  <si>
    <t>Identificatie en onderhoud van configuratie-items</t>
  </si>
  <si>
    <t>Configuratiedatabase en baseline</t>
  </si>
  <si>
    <t>incident management</t>
  </si>
  <si>
    <t>Incident escalatie</t>
  </si>
  <si>
    <t>Incidentrespons op (cyber) beveiligingsincidenten</t>
  </si>
  <si>
    <t>Probleembeheer</t>
  </si>
  <si>
    <t>Normen en procedures voor aanpassingen</t>
  </si>
  <si>
    <t>Impact assessment, prioriteren en autoriseren</t>
  </si>
  <si>
    <t>Noodaanpassingen</t>
  </si>
  <si>
    <t>Testomgeving</t>
  </si>
  <si>
    <t>Testen van aanpassingen</t>
  </si>
  <si>
    <t>Promotie naar productie</t>
  </si>
  <si>
    <t>Toegang tot de productieomgeving door ontwikkelaars</t>
  </si>
  <si>
    <t>Data conversie en/of migratie</t>
  </si>
  <si>
    <t>Data (en systeem) eigenaarschap</t>
  </si>
  <si>
    <t>Classificatie</t>
  </si>
  <si>
    <t>Beveiligingseisen voor gegevensbeheer</t>
  </si>
  <si>
    <t>Inrichting van opslag en retentie</t>
  </si>
  <si>
    <t>Uitwisseling van (gevoelige) gegevens</t>
  </si>
  <si>
    <t>Verwijderen van data</t>
  </si>
  <si>
    <t>Toegangsrechten</t>
  </si>
  <si>
    <t>Administratie van toegangsrechten</t>
  </si>
  <si>
    <t>Super Users</t>
  </si>
  <si>
    <t>Noodtoegang (envelopprocedure/breek-het-glasprocedure)</t>
  </si>
  <si>
    <t>Periodieke beoordeling van toegangsrechten</t>
  </si>
  <si>
    <t>Authenticatiemechanismes</t>
  </si>
  <si>
    <t>Mobiele apparaten en telewerken</t>
  </si>
  <si>
    <t>Testen van, inspectie van en toezicht op beveiling</t>
  </si>
  <si>
    <t>Patchbeheer</t>
  </si>
  <si>
    <t>Beheer van bedreigingen en kwetsbaarheden</t>
  </si>
  <si>
    <t>Beschikbaarheid en bescherming van infrastructuur</t>
  </si>
  <si>
    <t>Onderhoud van de infrastructuur</t>
  </si>
  <si>
    <t>Beheer van cryptografische sleutels</t>
  </si>
  <si>
    <t xml:space="preserve">Beheersing van malware-aanvallen </t>
  </si>
  <si>
    <t>Bescherming van beveiligingstechnologie</t>
  </si>
  <si>
    <t>Fysieke beveiligingsmaatregelen</t>
  </si>
  <si>
    <t>Beheer van fysieke toegangsrechten</t>
  </si>
  <si>
    <t>Procedures voor back-up en herstel</t>
  </si>
  <si>
    <t>Capaciteits- en prestatiebeheer</t>
  </si>
  <si>
    <t>Bedrijfscontinuïteits-planning</t>
  </si>
  <si>
    <t>Testen van Disaster recovery</t>
  </si>
  <si>
    <t>Externe back-upopslag</t>
  </si>
  <si>
    <t>Gegevensreplicatie</t>
  </si>
  <si>
    <t>Crisisbeheer</t>
  </si>
  <si>
    <t>Service level overeenkomst</t>
  </si>
  <si>
    <t>Service level beheer</t>
  </si>
  <si>
    <t>Risicobeheer van leveranciers</t>
  </si>
  <si>
    <t>Interne beheersing bij derden</t>
  </si>
  <si>
    <t>NBA ID</t>
  </si>
  <si>
    <t>Methodiek voor veilige softwareontwikkeling en -implementatie</t>
  </si>
  <si>
    <t>Organisatie</t>
  </si>
  <si>
    <t>Risicobeheer</t>
  </si>
  <si>
    <t>Personeelsbeheer</t>
  </si>
  <si>
    <t>Configuratiebeheer</t>
  </si>
  <si>
    <t>Incident/probleembeheer</t>
  </si>
  <si>
    <t>Wijzigingsbeheer</t>
  </si>
  <si>
    <t>Systeemontwikkeling</t>
  </si>
  <si>
    <t>Gegevensbeheer</t>
  </si>
  <si>
    <t>Identiteits- en toegangsbeheer</t>
  </si>
  <si>
    <t>Beveiligingsbeheer</t>
  </si>
  <si>
    <t>Fysieke beveiliging</t>
  </si>
  <si>
    <t>IT-operatie</t>
  </si>
  <si>
    <t>Bedrijfscontinuïteitsbeheer</t>
  </si>
  <si>
    <t>Ketenbeheer</t>
  </si>
  <si>
    <t>Gemiddeld</t>
  </si>
  <si>
    <t>Voorbeeld scoringsmethodiek op basis van in scope systemen</t>
  </si>
  <si>
    <t>SaaS applicatie 1</t>
  </si>
  <si>
    <t>Systeemscope en gelaagdheid</t>
  </si>
  <si>
    <t>Systeem</t>
  </si>
  <si>
    <t>Omschrijving doel / gebruik applicatie</t>
  </si>
  <si>
    <t>Type systeem (Saas / on premise)</t>
  </si>
  <si>
    <t>Virtualisatie</t>
  </si>
  <si>
    <t>Netwerk</t>
  </si>
  <si>
    <t>SaaS applicatie 2</t>
  </si>
  <si>
    <t>SaaS applicatie 3</t>
  </si>
  <si>
    <t>SaaS applicatie 4</t>
  </si>
  <si>
    <t>SaaS applicatie 5</t>
  </si>
  <si>
    <t>SaaS applicatie 6</t>
  </si>
  <si>
    <t>SaaS</t>
  </si>
  <si>
    <t>On Premise</t>
  </si>
  <si>
    <t>Personeelssysteem</t>
  </si>
  <si>
    <t>Financiele administratie</t>
  </si>
  <si>
    <t>Identity &amp; Access-managementsysteem</t>
  </si>
  <si>
    <t>SQL</t>
  </si>
  <si>
    <t>Type database</t>
  </si>
  <si>
    <t>Vmware</t>
  </si>
  <si>
    <t>-</t>
  </si>
  <si>
    <t>Windows</t>
  </si>
  <si>
    <t>Oracle</t>
  </si>
  <si>
    <t>MongoDB</t>
  </si>
  <si>
    <t>Studenteninformatiesysteem</t>
  </si>
  <si>
    <t>Onderzoeksysteem</t>
  </si>
  <si>
    <t>Documentmanagementsysteem</t>
  </si>
  <si>
    <t>Digitale leer- (en werk-) omgeving (ELO)</t>
  </si>
  <si>
    <t>Research Data Platform</t>
  </si>
  <si>
    <t>Digitaal toetssysteem</t>
  </si>
  <si>
    <t>Roostersysteem</t>
  </si>
  <si>
    <t>SaaS 1</t>
  </si>
  <si>
    <t>SaaS 2</t>
  </si>
  <si>
    <t>SaaS 3</t>
  </si>
  <si>
    <t>SaaS 4</t>
  </si>
  <si>
    <t>SaaS 5</t>
  </si>
  <si>
    <t>SaaS 6</t>
  </si>
  <si>
    <t>On prem systeem 1</t>
  </si>
  <si>
    <t>On prem systeem 2</t>
  </si>
  <si>
    <t>On prem systeem 3</t>
  </si>
  <si>
    <t>On prem systeem 4</t>
  </si>
  <si>
    <t>On prem 1</t>
  </si>
  <si>
    <t>On prem 2</t>
  </si>
  <si>
    <t>On prem 3</t>
  </si>
  <si>
    <t>On prem 4</t>
  </si>
  <si>
    <t>SQL DB</t>
  </si>
  <si>
    <t>Mongo DB</t>
  </si>
  <si>
    <t>Oracle DB</t>
  </si>
  <si>
    <t>Netwerk naam 1</t>
  </si>
  <si>
    <t>Naam statement</t>
  </si>
  <si>
    <r>
      <t xml:space="preserve">Leeswijzer
</t>
    </r>
    <r>
      <rPr>
        <sz val="11"/>
        <color rgb="FF000000"/>
        <rFont val="Calibri"/>
        <family val="2"/>
      </rPr>
      <t>Voor het uniform toekennen van de scores gelden de uitgangspunten zoals beschreven in de auditmethodiek WO en HBO, te weten:
• Het volwassenheidsniveau wordt alleen toegekend indien aan alle eisen voor dat niveau aantoonbaar is voldaan. Indien dat niet het geval is wordt de score van het voorliggende volwassenheidsniveau toegekend. Er worden geen halve punten toegekend.
• Het eindcijfer per domein/cluster en het overall eindcijfer wordt afgerond op één tiende punt.
• Het gemiddelde eindcijfer wordt berekend door het optellen van alle resultaten per statement, gedeeld door het aantal statements in scope (dus niet door het optellen van de domein/cluster scores gedeeld door het aantal domeinen/clusters).
Deze uitgangspunten geven echter geen duidelijkheid over de scoringsmethodiek per systeem en systeemlaag. Voor het bieden van deze duidelijkheid is in dit document een voorbeeld opgesteld hoe de scoringsmethodiek in de praktijk toegepast dient te worden. Voor de voorbeeldinstelling is daarbij gekozen voor de scope van systemen zoals in onderstaande tabel weergegeven. Samengevat betreft dit de volgende scope:
- 6 SaaS applicaties
- 4 on premise applicaties
- 3 verschillende type databases. 2 SQL databases die door hetzelfde team worden beheerd. Voor Oracle en MongoDB zijn aparte beheerteams.
- 2 type servers, te weten Unix en Windows. Beide hebben andere beheerteams.
- VMware dat als virtualisatie wordt gebruikt en van belang wordt geacht om mee te nemen in het onderzoek.
Op basis van deze scope is in tabblad 'Scoringsmethodiek voorbeeld' uitgewerkt hoe, na afronding van de SURF audit, de scores toegekend dienen te worden. Bij het toekennen van de scores wordt geadviseerd rekening te houden met de volgende elementen:
- Wanneer een bepaald statement niet van toepassing is op de gekozen scope of het auditjaar, wordt geen score toegekend. In dit voorbeeld is dat SD.03 (Data conversie en/of migratie)
- Wanneer meerdere systemen hetzelfde centrale beheerproces volgen (zoals 1 centraal proces voor het wijzigingenbeheer), dient nog wel per systeem in scope te worden beoordeeld of dit proces in de praktijk ook gedegen en consequent gevolgd wordt om de effectieve werking aan te tonen. Voorts wordt geadviseerd om per systeem de volwassenheidsscore toe te kennen, en niet organisatiebreed. Voor het uitvoeren van een deelwaarneming kan gebruik gemaakt worden van de SURF - Handreiking deelwaarneming.</t>
    </r>
  </si>
  <si>
    <t>Server</t>
  </si>
  <si>
    <t>Unix</t>
  </si>
  <si>
    <t>Unix servers</t>
  </si>
  <si>
    <t>Windows 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</si>
</sst>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9.5"/>
      <color rgb="FFFFFFFF"/>
      <name val="Calibri"/>
      <family val="2"/>
    </font>
    <font>
      <sz val="9.5"/>
      <color rgb="FF000000"/>
      <name val="Calibri"/>
      <family val="2"/>
    </font>
    <font>
      <sz val="9.5"/>
      <name val="Calibri"/>
      <family val="2"/>
    </font>
    <font>
      <sz val="11"/>
      <color rgb="FF000000"/>
      <name val="Calibri"/>
      <family val="2"/>
      <charset val="1"/>
    </font>
    <font>
      <b/>
      <u/>
      <sz val="14"/>
      <color rgb="FF000000"/>
      <name val="Calibri"/>
      <family val="2"/>
    </font>
    <font>
      <sz val="11"/>
      <color rgb="FF000000"/>
      <name val="Calibri"/>
      <family val="2"/>
    </font>
    <font>
      <sz val="8"/>
      <name val="Calibri"/>
      <family val="2"/>
      <scheme val="minor"/>
    </font>
    <font>
      <sz val="16"/>
      <color theme="0"/>
      <name val="Calibri"/>
      <family val="2"/>
      <scheme val="minor"/>
    </font>
    <font>
      <b/>
      <sz val="11"/>
      <color theme="0"/>
      <name val="Calibri"/>
      <family val="2"/>
    </font>
  </fonts>
  <fills count="17">
    <fill>
      <patternFill patternType="none"/>
    </fill>
    <fill>
      <patternFill patternType="gray125"/>
    </fill>
    <fill>
      <patternFill patternType="solid">
        <fgColor rgb="FF747480"/>
        <bgColor indexed="64"/>
      </patternFill>
    </fill>
    <fill>
      <patternFill patternType="solid">
        <fgColor rgb="FFC4C4CD"/>
        <bgColor indexed="64"/>
      </patternFill>
    </fill>
    <fill>
      <patternFill patternType="solid">
        <fgColor rgb="FFF4F4FA"/>
        <bgColor indexed="64"/>
      </patternFill>
    </fill>
    <fill>
      <patternFill patternType="solid">
        <fgColor rgb="FFDDD9C3"/>
        <bgColor indexed="64"/>
      </patternFill>
    </fill>
    <fill>
      <patternFill patternType="solid">
        <fgColor rgb="FFC6D9F1"/>
        <bgColor indexed="64"/>
      </patternFill>
    </fill>
    <fill>
      <patternFill patternType="solid">
        <fgColor rgb="FFF2DCDB"/>
        <bgColor indexed="64"/>
      </patternFill>
    </fill>
    <fill>
      <patternFill patternType="solid">
        <fgColor rgb="FFEBF1DE"/>
        <bgColor indexed="64"/>
      </patternFill>
    </fill>
    <fill>
      <patternFill patternType="solid">
        <fgColor rgb="FFE6E0EC"/>
        <bgColor indexed="64"/>
      </patternFill>
    </fill>
    <fill>
      <patternFill patternType="solid">
        <fgColor rgb="FFDBEEF4"/>
        <bgColor indexed="64"/>
      </patternFill>
    </fill>
    <fill>
      <patternFill patternType="solid">
        <fgColor rgb="FFFDEADA"/>
        <bgColor indexed="64"/>
      </patternFill>
    </fill>
    <fill>
      <patternFill patternType="solid">
        <fgColor rgb="FFF2F2F2"/>
        <bgColor indexed="64"/>
      </patternFill>
    </fill>
    <fill>
      <patternFill patternType="solid">
        <fgColor rgb="FF00B0F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5"/>
        <bgColor indexed="64"/>
      </patternFill>
    </fill>
  </fills>
  <borders count="6">
    <border>
      <left/>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thick">
        <color theme="0"/>
      </left>
      <right/>
      <top/>
      <bottom/>
      <diagonal/>
    </border>
    <border>
      <left/>
      <right style="medium">
        <color theme="0"/>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60">
    <xf numFmtId="0" fontId="0" fillId="0" borderId="0" xfId="0"/>
    <xf numFmtId="0" fontId="1" fillId="2" borderId="1" xfId="0" applyFont="1" applyFill="1" applyBorder="1" applyAlignment="1">
      <alignment vertical="center"/>
    </xf>
    <xf numFmtId="0" fontId="2"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2" fillId="12" borderId="1" xfId="0" applyFont="1" applyFill="1" applyBorder="1" applyAlignment="1">
      <alignment vertical="center"/>
    </xf>
    <xf numFmtId="164" fontId="1" fillId="2" borderId="1" xfId="0" applyNumberFormat="1" applyFont="1" applyFill="1" applyBorder="1" applyAlignment="1">
      <alignment horizontal="center" vertical="center"/>
    </xf>
    <xf numFmtId="164" fontId="0" fillId="0" borderId="0" xfId="0" applyNumberFormat="1"/>
    <xf numFmtId="1" fontId="1" fillId="2" borderId="2"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2" fillId="5" borderId="2"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1" fontId="2" fillId="6" borderId="2"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7" borderId="2" xfId="0" applyNumberFormat="1" applyFont="1" applyFill="1" applyBorder="1" applyAlignment="1">
      <alignment horizontal="center" vertical="center"/>
    </xf>
    <xf numFmtId="1" fontId="2" fillId="7" borderId="1" xfId="0" applyNumberFormat="1" applyFont="1" applyFill="1" applyBorder="1" applyAlignment="1">
      <alignment horizontal="center" vertical="center"/>
    </xf>
    <xf numFmtId="1" fontId="2" fillId="8" borderId="2" xfId="0" applyNumberFormat="1" applyFont="1" applyFill="1" applyBorder="1" applyAlignment="1">
      <alignment horizontal="center" vertical="center"/>
    </xf>
    <xf numFmtId="1" fontId="2" fillId="8" borderId="1" xfId="0" applyNumberFormat="1" applyFont="1" applyFill="1" applyBorder="1" applyAlignment="1">
      <alignment horizontal="center" vertical="center"/>
    </xf>
    <xf numFmtId="1" fontId="2" fillId="9" borderId="2" xfId="0" applyNumberFormat="1" applyFont="1" applyFill="1" applyBorder="1" applyAlignment="1">
      <alignment horizontal="center" vertical="center"/>
    </xf>
    <xf numFmtId="1" fontId="2" fillId="9" borderId="1" xfId="0" applyNumberFormat="1" applyFont="1" applyFill="1" applyBorder="1" applyAlignment="1">
      <alignment horizontal="center" vertical="center"/>
    </xf>
    <xf numFmtId="1" fontId="2" fillId="10" borderId="2" xfId="0" applyNumberFormat="1" applyFont="1" applyFill="1" applyBorder="1" applyAlignment="1">
      <alignment horizontal="center" vertical="center"/>
    </xf>
    <xf numFmtId="1" fontId="3" fillId="10"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2" fillId="11" borderId="2" xfId="0" applyNumberFormat="1" applyFont="1" applyFill="1" applyBorder="1" applyAlignment="1">
      <alignment horizontal="center" vertical="center"/>
    </xf>
    <xf numFmtId="1" fontId="2" fillId="11" borderId="1" xfId="0" applyNumberFormat="1" applyFont="1" applyFill="1" applyBorder="1" applyAlignment="1">
      <alignment horizontal="center" vertical="center"/>
    </xf>
    <xf numFmtId="1" fontId="3" fillId="6" borderId="2" xfId="0" applyNumberFormat="1" applyFont="1" applyFill="1" applyBorder="1" applyAlignment="1">
      <alignment horizontal="center" vertical="center"/>
    </xf>
    <xf numFmtId="1" fontId="3" fillId="6" borderId="1" xfId="0" applyNumberFormat="1" applyFont="1" applyFill="1" applyBorder="1" applyAlignment="1">
      <alignment horizontal="center" vertical="center"/>
    </xf>
    <xf numFmtId="1" fontId="3" fillId="8" borderId="1" xfId="0" applyNumberFormat="1" applyFont="1" applyFill="1" applyBorder="1" applyAlignment="1">
      <alignment horizontal="center" vertical="center"/>
    </xf>
    <xf numFmtId="1" fontId="2" fillId="12" borderId="2" xfId="0" applyNumberFormat="1" applyFont="1" applyFill="1" applyBorder="1" applyAlignment="1">
      <alignment horizontal="center" vertical="center"/>
    </xf>
    <xf numFmtId="1" fontId="2" fillId="12" borderId="1" xfId="0" applyNumberFormat="1" applyFont="1" applyFill="1" applyBorder="1" applyAlignment="1">
      <alignment horizontal="center" vertical="center"/>
    </xf>
    <xf numFmtId="1" fontId="2" fillId="10" borderId="1"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1" fontId="0" fillId="0" borderId="0" xfId="0" applyNumberFormat="1" applyAlignment="1">
      <alignment horizontal="center"/>
    </xf>
    <xf numFmtId="0" fontId="4" fillId="0" borderId="0" xfId="1"/>
    <xf numFmtId="0" fontId="4" fillId="0" borderId="0" xfId="1" applyAlignment="1">
      <alignment vertical="top"/>
    </xf>
    <xf numFmtId="0" fontId="4" fillId="0" borderId="0" xfId="1" applyAlignment="1">
      <alignment horizontal="left" vertical="top"/>
    </xf>
    <xf numFmtId="0" fontId="4" fillId="13" borderId="0" xfId="1" applyFill="1" applyAlignment="1">
      <alignment horizontal="center" vertical="center"/>
    </xf>
    <xf numFmtId="0" fontId="4" fillId="13" borderId="0" xfId="1" applyFill="1" applyAlignment="1">
      <alignment horizontal="center" vertical="center" wrapText="1"/>
    </xf>
    <xf numFmtId="0" fontId="4" fillId="0" borderId="5" xfId="1" applyBorder="1"/>
    <xf numFmtId="0" fontId="4" fillId="0" borderId="0" xfId="1" applyAlignment="1">
      <alignment horizontal="left"/>
    </xf>
    <xf numFmtId="0" fontId="4" fillId="0" borderId="0" xfId="1" applyAlignment="1">
      <alignment horizontal="center" vertical="top"/>
    </xf>
    <xf numFmtId="0" fontId="4" fillId="0" borderId="5" xfId="1" applyBorder="1" applyAlignment="1">
      <alignment horizontal="center"/>
    </xf>
    <xf numFmtId="0" fontId="4" fillId="0" borderId="0" xfId="1" applyAlignment="1">
      <alignment horizontal="center"/>
    </xf>
    <xf numFmtId="0" fontId="2" fillId="8" borderId="1" xfId="0" applyFont="1" applyFill="1" applyBorder="1" applyAlignment="1">
      <alignment horizontal="center" vertical="center"/>
    </xf>
    <xf numFmtId="164" fontId="8" fillId="14" borderId="0" xfId="0" applyNumberFormat="1" applyFont="1" applyFill="1" applyAlignment="1">
      <alignment horizontal="center"/>
    </xf>
    <xf numFmtId="164" fontId="2" fillId="15" borderId="1" xfId="0" applyNumberFormat="1" applyFont="1" applyFill="1" applyBorder="1" applyAlignment="1">
      <alignment horizontal="center" vertical="center"/>
    </xf>
    <xf numFmtId="0" fontId="9" fillId="16" borderId="0" xfId="1" applyFont="1" applyFill="1" applyAlignment="1">
      <alignment horizontal="center" vertical="center"/>
    </xf>
    <xf numFmtId="0" fontId="5" fillId="0" borderId="0" xfId="1" applyFont="1" applyAlignment="1">
      <alignment horizontal="left" vertical="top" wrapText="1"/>
    </xf>
    <xf numFmtId="1" fontId="1" fillId="2" borderId="3" xfId="0" applyNumberFormat="1" applyFont="1" applyFill="1" applyBorder="1" applyAlignment="1">
      <alignment horizontal="center" vertical="center"/>
    </xf>
    <xf numFmtId="1" fontId="1" fillId="2" borderId="0" xfId="0" applyNumberFormat="1" applyFont="1" applyFill="1" applyAlignment="1">
      <alignment horizontal="center" vertical="center"/>
    </xf>
    <xf numFmtId="1" fontId="1" fillId="2" borderId="4" xfId="0" applyNumberFormat="1" applyFont="1" applyFill="1" applyBorder="1" applyAlignment="1">
      <alignment horizontal="center" vertical="center"/>
    </xf>
  </cellXfs>
  <cellStyles count="2">
    <cellStyle name="Normal" xfId="0" builtinId="0"/>
    <cellStyle name="Normal 2" xfId="1" xr:uid="{EB9DDD4A-4D7F-429E-802A-85737DEA9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01BF6-E614-41D1-81FE-7FEE65FDDCA3}">
  <dimension ref="B2:H42"/>
  <sheetViews>
    <sheetView topLeftCell="A4" zoomScale="130" zoomScaleNormal="130" workbookViewId="0">
      <selection activeCell="F45" sqref="F45"/>
    </sheetView>
  </sheetViews>
  <sheetFormatPr defaultRowHeight="15" x14ac:dyDescent="0.25"/>
  <cols>
    <col min="1" max="1" width="5.5703125" style="42" customWidth="1"/>
    <col min="2" max="2" width="39.28515625" style="42" customWidth="1"/>
    <col min="3" max="3" width="76.7109375" style="42" customWidth="1"/>
    <col min="4" max="4" width="18.28515625" style="42" customWidth="1"/>
    <col min="5" max="5" width="21.140625" style="51" customWidth="1"/>
    <col min="6" max="6" width="16.7109375" style="42" bestFit="1" customWidth="1"/>
    <col min="7" max="7" width="16.140625" style="42" customWidth="1"/>
    <col min="8" max="8" width="16.140625" style="42" bestFit="1" customWidth="1"/>
    <col min="9" max="9" width="12.5703125" style="42" customWidth="1"/>
    <col min="10" max="16384" width="9.140625" style="42"/>
  </cols>
  <sheetData>
    <row r="2" spans="2:8" ht="15" customHeight="1" x14ac:dyDescent="0.25">
      <c r="B2" s="56" t="s">
        <v>208</v>
      </c>
      <c r="C2" s="56"/>
      <c r="D2" s="56"/>
      <c r="E2" s="56"/>
      <c r="F2" s="56"/>
      <c r="G2" s="56"/>
      <c r="H2" s="56"/>
    </row>
    <row r="3" spans="2:8" ht="15" customHeight="1" x14ac:dyDescent="0.25">
      <c r="B3" s="56"/>
      <c r="C3" s="56"/>
      <c r="D3" s="56"/>
      <c r="E3" s="56"/>
      <c r="F3" s="56"/>
      <c r="G3" s="56"/>
      <c r="H3" s="56"/>
    </row>
    <row r="4" spans="2:8" ht="15" customHeight="1" x14ac:dyDescent="0.25">
      <c r="B4" s="56"/>
      <c r="C4" s="56"/>
      <c r="D4" s="56"/>
      <c r="E4" s="56"/>
      <c r="F4" s="56"/>
      <c r="G4" s="56"/>
      <c r="H4" s="56"/>
    </row>
    <row r="5" spans="2:8" ht="15" customHeight="1" x14ac:dyDescent="0.25">
      <c r="B5" s="56"/>
      <c r="C5" s="56"/>
      <c r="D5" s="56"/>
      <c r="E5" s="56"/>
      <c r="F5" s="56"/>
      <c r="G5" s="56"/>
      <c r="H5" s="56"/>
    </row>
    <row r="6" spans="2:8" ht="15" customHeight="1" x14ac:dyDescent="0.25">
      <c r="B6" s="56"/>
      <c r="C6" s="56"/>
      <c r="D6" s="56"/>
      <c r="E6" s="56"/>
      <c r="F6" s="56"/>
      <c r="G6" s="56"/>
      <c r="H6" s="56"/>
    </row>
    <row r="7" spans="2:8" ht="15" customHeight="1" x14ac:dyDescent="0.25">
      <c r="B7" s="56"/>
      <c r="C7" s="56"/>
      <c r="D7" s="56"/>
      <c r="E7" s="56"/>
      <c r="F7" s="56"/>
      <c r="G7" s="56"/>
      <c r="H7" s="56"/>
    </row>
    <row r="8" spans="2:8" ht="15" customHeight="1" x14ac:dyDescent="0.25">
      <c r="B8" s="56"/>
      <c r="C8" s="56"/>
      <c r="D8" s="56"/>
      <c r="E8" s="56"/>
      <c r="F8" s="56"/>
      <c r="G8" s="56"/>
      <c r="H8" s="56"/>
    </row>
    <row r="9" spans="2:8" ht="15" customHeight="1" x14ac:dyDescent="0.25">
      <c r="B9" s="56"/>
      <c r="C9" s="56"/>
      <c r="D9" s="56"/>
      <c r="E9" s="56"/>
      <c r="F9" s="56"/>
      <c r="G9" s="56"/>
      <c r="H9" s="56"/>
    </row>
    <row r="10" spans="2:8" ht="15" customHeight="1" x14ac:dyDescent="0.25">
      <c r="B10" s="56"/>
      <c r="C10" s="56"/>
      <c r="D10" s="56"/>
      <c r="E10" s="56"/>
      <c r="F10" s="56"/>
      <c r="G10" s="56"/>
      <c r="H10" s="56"/>
    </row>
    <row r="11" spans="2:8" ht="15" customHeight="1" x14ac:dyDescent="0.25">
      <c r="B11" s="56"/>
      <c r="C11" s="56"/>
      <c r="D11" s="56"/>
      <c r="E11" s="56"/>
      <c r="F11" s="56"/>
      <c r="G11" s="56"/>
      <c r="H11" s="56"/>
    </row>
    <row r="12" spans="2:8" ht="15" customHeight="1" x14ac:dyDescent="0.25">
      <c r="B12" s="56"/>
      <c r="C12" s="56"/>
      <c r="D12" s="56"/>
      <c r="E12" s="56"/>
      <c r="F12" s="56"/>
      <c r="G12" s="56"/>
      <c r="H12" s="56"/>
    </row>
    <row r="13" spans="2:8" ht="15" customHeight="1" x14ac:dyDescent="0.25">
      <c r="B13" s="56"/>
      <c r="C13" s="56"/>
      <c r="D13" s="56"/>
      <c r="E13" s="56"/>
      <c r="F13" s="56"/>
      <c r="G13" s="56"/>
      <c r="H13" s="56"/>
    </row>
    <row r="14" spans="2:8" ht="18.75" customHeight="1" x14ac:dyDescent="0.25">
      <c r="B14" s="56"/>
      <c r="C14" s="56"/>
      <c r="D14" s="56"/>
      <c r="E14" s="56"/>
      <c r="F14" s="56"/>
      <c r="G14" s="56"/>
      <c r="H14" s="56"/>
    </row>
    <row r="15" spans="2:8" ht="18.75" customHeight="1" x14ac:dyDescent="0.25">
      <c r="B15" s="56"/>
      <c r="C15" s="56"/>
      <c r="D15" s="56"/>
      <c r="E15" s="56"/>
      <c r="F15" s="56"/>
      <c r="G15" s="56"/>
      <c r="H15" s="56"/>
    </row>
    <row r="16" spans="2:8" ht="18.75" customHeight="1" x14ac:dyDescent="0.25">
      <c r="B16" s="56"/>
      <c r="C16" s="56"/>
      <c r="D16" s="56"/>
      <c r="E16" s="56"/>
      <c r="F16" s="56"/>
      <c r="G16" s="56"/>
      <c r="H16" s="56"/>
    </row>
    <row r="17" spans="2:8" ht="18.75" customHeight="1" x14ac:dyDescent="0.25">
      <c r="B17" s="56"/>
      <c r="C17" s="56"/>
      <c r="D17" s="56"/>
      <c r="E17" s="56"/>
      <c r="F17" s="56"/>
      <c r="G17" s="56"/>
      <c r="H17" s="56"/>
    </row>
    <row r="18" spans="2:8" ht="18.75" customHeight="1" x14ac:dyDescent="0.25">
      <c r="B18" s="56"/>
      <c r="C18" s="56"/>
      <c r="D18" s="56"/>
      <c r="E18" s="56"/>
      <c r="F18" s="56"/>
      <c r="G18" s="56"/>
      <c r="H18" s="56"/>
    </row>
    <row r="19" spans="2:8" ht="18.75" customHeight="1" x14ac:dyDescent="0.25">
      <c r="B19" s="56"/>
      <c r="C19" s="56"/>
      <c r="D19" s="56"/>
      <c r="E19" s="56"/>
      <c r="F19" s="56"/>
      <c r="G19" s="56"/>
      <c r="H19" s="56"/>
    </row>
    <row r="20" spans="2:8" ht="18.75" customHeight="1" x14ac:dyDescent="0.25">
      <c r="B20" s="56"/>
      <c r="C20" s="56"/>
      <c r="D20" s="56"/>
      <c r="E20" s="56"/>
      <c r="F20" s="56"/>
      <c r="G20" s="56"/>
      <c r="H20" s="56"/>
    </row>
    <row r="21" spans="2:8" ht="18.75" customHeight="1" x14ac:dyDescent="0.25">
      <c r="B21" s="56"/>
      <c r="C21" s="56"/>
      <c r="D21" s="56"/>
      <c r="E21" s="56"/>
      <c r="F21" s="56"/>
      <c r="G21" s="56"/>
      <c r="H21" s="56"/>
    </row>
    <row r="22" spans="2:8" x14ac:dyDescent="0.25">
      <c r="B22" s="56"/>
      <c r="C22" s="56"/>
      <c r="D22" s="56"/>
      <c r="E22" s="56"/>
      <c r="F22" s="56"/>
      <c r="G22" s="56"/>
      <c r="H22" s="56"/>
    </row>
    <row r="23" spans="2:8" x14ac:dyDescent="0.25">
      <c r="B23" s="56"/>
      <c r="C23" s="56"/>
      <c r="D23" s="56"/>
      <c r="E23" s="56"/>
      <c r="F23" s="56"/>
      <c r="G23" s="56"/>
      <c r="H23" s="56"/>
    </row>
    <row r="24" spans="2:8" x14ac:dyDescent="0.25">
      <c r="B24" s="56"/>
      <c r="C24" s="56"/>
      <c r="D24" s="56"/>
      <c r="E24" s="56"/>
      <c r="F24" s="56"/>
      <c r="G24" s="56"/>
      <c r="H24" s="56"/>
    </row>
    <row r="25" spans="2:8" x14ac:dyDescent="0.25">
      <c r="B25" s="56"/>
      <c r="C25" s="56"/>
      <c r="D25" s="56"/>
      <c r="E25" s="56"/>
      <c r="F25" s="56"/>
      <c r="G25" s="56"/>
      <c r="H25" s="56"/>
    </row>
    <row r="26" spans="2:8" x14ac:dyDescent="0.25">
      <c r="B26" s="43"/>
      <c r="C26" s="43"/>
      <c r="D26" s="43"/>
      <c r="E26" s="49"/>
    </row>
    <row r="27" spans="2:8" x14ac:dyDescent="0.25">
      <c r="B27" s="44"/>
      <c r="C27" s="44"/>
      <c r="D27" s="44"/>
      <c r="E27" s="49"/>
    </row>
    <row r="28" spans="2:8" x14ac:dyDescent="0.25">
      <c r="B28" s="55" t="s">
        <v>159</v>
      </c>
      <c r="C28" s="55"/>
      <c r="D28" s="55"/>
      <c r="E28" s="55"/>
      <c r="F28" s="55"/>
      <c r="G28" s="55"/>
      <c r="H28" s="55"/>
    </row>
    <row r="29" spans="2:8" x14ac:dyDescent="0.25">
      <c r="B29" s="55"/>
      <c r="C29" s="55"/>
      <c r="D29" s="55"/>
      <c r="E29" s="55"/>
      <c r="F29" s="55"/>
      <c r="G29" s="55"/>
      <c r="H29" s="55"/>
    </row>
    <row r="30" spans="2:8" ht="30" x14ac:dyDescent="0.25">
      <c r="B30" s="45" t="s">
        <v>160</v>
      </c>
      <c r="C30" s="45" t="s">
        <v>161</v>
      </c>
      <c r="D30" s="46" t="s">
        <v>162</v>
      </c>
      <c r="E30" s="45" t="s">
        <v>176</v>
      </c>
      <c r="F30" s="45" t="s">
        <v>209</v>
      </c>
      <c r="G30" s="45" t="s">
        <v>163</v>
      </c>
      <c r="H30" s="45" t="s">
        <v>164</v>
      </c>
    </row>
    <row r="31" spans="2:8" x14ac:dyDescent="0.25">
      <c r="B31" s="47" t="s">
        <v>158</v>
      </c>
      <c r="C31" s="47" t="s">
        <v>172</v>
      </c>
      <c r="D31" s="47" t="s">
        <v>170</v>
      </c>
      <c r="E31" s="47" t="s">
        <v>178</v>
      </c>
      <c r="F31" s="47" t="s">
        <v>178</v>
      </c>
      <c r="G31" s="47" t="s">
        <v>178</v>
      </c>
      <c r="H31" s="47" t="s">
        <v>178</v>
      </c>
    </row>
    <row r="32" spans="2:8" x14ac:dyDescent="0.25">
      <c r="B32" s="47" t="s">
        <v>165</v>
      </c>
      <c r="C32" s="47" t="s">
        <v>173</v>
      </c>
      <c r="D32" s="47" t="s">
        <v>170</v>
      </c>
      <c r="E32" s="47" t="s">
        <v>178</v>
      </c>
      <c r="F32" s="47" t="s">
        <v>178</v>
      </c>
      <c r="G32" s="47" t="s">
        <v>178</v>
      </c>
      <c r="H32" s="47" t="s">
        <v>178</v>
      </c>
    </row>
    <row r="33" spans="2:8" x14ac:dyDescent="0.25">
      <c r="B33" s="47" t="s">
        <v>166</v>
      </c>
      <c r="C33" s="47" t="s">
        <v>182</v>
      </c>
      <c r="D33" s="47" t="s">
        <v>170</v>
      </c>
      <c r="E33" s="47" t="s">
        <v>178</v>
      </c>
      <c r="F33" s="47" t="s">
        <v>178</v>
      </c>
      <c r="G33" s="47" t="s">
        <v>178</v>
      </c>
      <c r="H33" s="47" t="s">
        <v>178</v>
      </c>
    </row>
    <row r="34" spans="2:8" x14ac:dyDescent="0.25">
      <c r="B34" s="47" t="s">
        <v>167</v>
      </c>
      <c r="C34" s="47" t="s">
        <v>185</v>
      </c>
      <c r="D34" s="47" t="s">
        <v>170</v>
      </c>
      <c r="E34" s="47" t="s">
        <v>178</v>
      </c>
      <c r="F34" s="47" t="s">
        <v>178</v>
      </c>
      <c r="G34" s="47" t="s">
        <v>178</v>
      </c>
      <c r="H34" s="47" t="s">
        <v>178</v>
      </c>
    </row>
    <row r="35" spans="2:8" x14ac:dyDescent="0.25">
      <c r="B35" s="47" t="s">
        <v>168</v>
      </c>
      <c r="C35" s="47" t="s">
        <v>187</v>
      </c>
      <c r="D35" s="47" t="s">
        <v>170</v>
      </c>
      <c r="E35" s="47" t="s">
        <v>178</v>
      </c>
      <c r="F35" s="47" t="s">
        <v>178</v>
      </c>
      <c r="G35" s="47" t="s">
        <v>178</v>
      </c>
      <c r="H35" s="47" t="s">
        <v>178</v>
      </c>
    </row>
    <row r="36" spans="2:8" x14ac:dyDescent="0.25">
      <c r="B36" s="47" t="s">
        <v>169</v>
      </c>
      <c r="C36" s="47" t="s">
        <v>188</v>
      </c>
      <c r="D36" s="47" t="s">
        <v>170</v>
      </c>
      <c r="E36" s="47" t="s">
        <v>178</v>
      </c>
      <c r="F36" s="47" t="s">
        <v>178</v>
      </c>
      <c r="G36" s="47" t="s">
        <v>178</v>
      </c>
      <c r="H36" s="47" t="s">
        <v>178</v>
      </c>
    </row>
    <row r="37" spans="2:8" x14ac:dyDescent="0.25">
      <c r="B37" s="47" t="s">
        <v>195</v>
      </c>
      <c r="C37" s="47" t="s">
        <v>174</v>
      </c>
      <c r="D37" s="47" t="s">
        <v>171</v>
      </c>
      <c r="E37" s="50" t="s">
        <v>175</v>
      </c>
      <c r="F37" s="47" t="s">
        <v>179</v>
      </c>
      <c r="G37" s="47" t="s">
        <v>177</v>
      </c>
      <c r="H37" s="47" t="s">
        <v>206</v>
      </c>
    </row>
    <row r="38" spans="2:8" x14ac:dyDescent="0.25">
      <c r="B38" s="47" t="s">
        <v>196</v>
      </c>
      <c r="C38" s="47" t="s">
        <v>183</v>
      </c>
      <c r="D38" s="47" t="s">
        <v>171</v>
      </c>
      <c r="E38" s="50" t="s">
        <v>180</v>
      </c>
      <c r="F38" s="47" t="s">
        <v>210</v>
      </c>
      <c r="G38" s="47" t="s">
        <v>177</v>
      </c>
      <c r="H38" s="47" t="s">
        <v>206</v>
      </c>
    </row>
    <row r="39" spans="2:8" x14ac:dyDescent="0.25">
      <c r="B39" s="47" t="s">
        <v>197</v>
      </c>
      <c r="C39" s="47" t="s">
        <v>184</v>
      </c>
      <c r="D39" s="47" t="s">
        <v>171</v>
      </c>
      <c r="E39" s="50" t="s">
        <v>181</v>
      </c>
      <c r="F39" s="47" t="s">
        <v>210</v>
      </c>
      <c r="G39" s="47" t="s">
        <v>177</v>
      </c>
      <c r="H39" s="47" t="s">
        <v>206</v>
      </c>
    </row>
    <row r="40" spans="2:8" x14ac:dyDescent="0.25">
      <c r="B40" s="47" t="s">
        <v>198</v>
      </c>
      <c r="C40" s="47" t="s">
        <v>186</v>
      </c>
      <c r="D40" s="47" t="s">
        <v>171</v>
      </c>
      <c r="E40" s="50" t="s">
        <v>175</v>
      </c>
      <c r="F40" s="47" t="s">
        <v>179</v>
      </c>
      <c r="G40" s="47" t="s">
        <v>177</v>
      </c>
      <c r="H40" s="47" t="s">
        <v>206</v>
      </c>
    </row>
    <row r="42" spans="2:8" x14ac:dyDescent="0.25">
      <c r="B42" s="48"/>
      <c r="C42" s="48"/>
    </row>
  </sheetData>
  <mergeCells count="2">
    <mergeCell ref="B28:H29"/>
    <mergeCell ref="B2:H25"/>
  </mergeCells>
  <phoneticPr fontId="7" type="noConversion"/>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525C-8191-4BA6-B0CA-1B0AA512A4A3}">
  <dimension ref="A1:V72"/>
  <sheetViews>
    <sheetView tabSelected="1" topLeftCell="B1" zoomScale="130" zoomScaleNormal="130" workbookViewId="0">
      <pane ySplit="2" topLeftCell="A3" activePane="bottomLeft" state="frozen"/>
      <selection pane="bottomLeft" activeCell="Y7" sqref="Y7"/>
    </sheetView>
  </sheetViews>
  <sheetFormatPr defaultRowHeight="15" x14ac:dyDescent="0.25"/>
  <cols>
    <col min="2" max="2" width="27.7109375" bestFit="1" customWidth="1"/>
    <col min="3" max="3" width="57.140625" bestFit="1" customWidth="1"/>
    <col min="4" max="4" width="14.7109375" style="41" bestFit="1" customWidth="1"/>
    <col min="5" max="17" width="10.7109375" style="41" customWidth="1"/>
    <col min="18" max="18" width="14.5703125" style="41" bestFit="1" customWidth="1"/>
    <col min="19" max="19" width="12.7109375" style="41" customWidth="1"/>
    <col min="20" max="20" width="10.7109375" style="41" customWidth="1"/>
    <col min="21" max="21" width="1.7109375" style="41" customWidth="1"/>
    <col min="22" max="22" width="20.5703125" style="13" customWidth="1"/>
  </cols>
  <sheetData>
    <row r="1" spans="1:22" ht="15.75" thickBot="1" x14ac:dyDescent="0.3">
      <c r="A1" s="1"/>
      <c r="B1" s="1"/>
      <c r="C1" s="1"/>
      <c r="D1" s="57" t="s">
        <v>157</v>
      </c>
      <c r="E1" s="58"/>
      <c r="F1" s="58"/>
      <c r="G1" s="58"/>
      <c r="H1" s="58"/>
      <c r="I1" s="58"/>
      <c r="J1" s="58"/>
      <c r="K1" s="58"/>
      <c r="L1" s="58"/>
      <c r="M1" s="58"/>
      <c r="N1" s="58"/>
      <c r="O1" s="58"/>
      <c r="P1" s="58"/>
      <c r="Q1" s="58"/>
      <c r="R1" s="58"/>
      <c r="S1" s="58"/>
      <c r="T1" s="58"/>
      <c r="U1" s="58"/>
      <c r="V1" s="59"/>
    </row>
    <row r="2" spans="1:22" ht="15.75" thickBot="1" x14ac:dyDescent="0.3">
      <c r="A2" s="1" t="s">
        <v>140</v>
      </c>
      <c r="B2" s="1" t="s">
        <v>0</v>
      </c>
      <c r="C2" s="1" t="s">
        <v>207</v>
      </c>
      <c r="D2" s="14" t="s">
        <v>1</v>
      </c>
      <c r="E2" s="15" t="s">
        <v>189</v>
      </c>
      <c r="F2" s="15" t="s">
        <v>190</v>
      </c>
      <c r="G2" s="15" t="s">
        <v>191</v>
      </c>
      <c r="H2" s="15" t="s">
        <v>192</v>
      </c>
      <c r="I2" s="15" t="s">
        <v>193</v>
      </c>
      <c r="J2" s="15" t="s">
        <v>194</v>
      </c>
      <c r="K2" s="15" t="s">
        <v>199</v>
      </c>
      <c r="L2" s="15" t="s">
        <v>200</v>
      </c>
      <c r="M2" s="15" t="s">
        <v>201</v>
      </c>
      <c r="N2" s="15" t="s">
        <v>202</v>
      </c>
      <c r="O2" s="15" t="s">
        <v>203</v>
      </c>
      <c r="P2" s="15" t="s">
        <v>204</v>
      </c>
      <c r="Q2" s="15" t="s">
        <v>205</v>
      </c>
      <c r="R2" s="15" t="s">
        <v>212</v>
      </c>
      <c r="S2" s="15" t="s">
        <v>211</v>
      </c>
      <c r="T2" s="15" t="s">
        <v>177</v>
      </c>
      <c r="U2" s="16"/>
      <c r="V2" s="12" t="s">
        <v>156</v>
      </c>
    </row>
    <row r="3" spans="1:22" ht="15.75" thickBot="1" x14ac:dyDescent="0.3">
      <c r="A3" s="4" t="s">
        <v>2</v>
      </c>
      <c r="B3" s="4" t="s">
        <v>3</v>
      </c>
      <c r="C3" s="4" t="s">
        <v>76</v>
      </c>
      <c r="D3" s="17">
        <v>3</v>
      </c>
      <c r="E3" s="18"/>
      <c r="F3" s="18"/>
      <c r="G3" s="18"/>
      <c r="H3" s="18"/>
      <c r="I3" s="18"/>
      <c r="J3" s="18"/>
      <c r="K3" s="18"/>
      <c r="L3" s="18"/>
      <c r="M3" s="18"/>
      <c r="N3" s="18"/>
      <c r="O3" s="18"/>
      <c r="P3" s="18"/>
      <c r="Q3" s="18"/>
      <c r="R3" s="18"/>
      <c r="S3" s="18"/>
      <c r="T3" s="18"/>
      <c r="U3" s="19"/>
      <c r="V3" s="54">
        <f>IFERROR(AVERAGE(D3:T3)," ")</f>
        <v>3</v>
      </c>
    </row>
    <row r="4" spans="1:22" ht="15.75" thickBot="1" x14ac:dyDescent="0.3">
      <c r="A4" s="4" t="s">
        <v>4</v>
      </c>
      <c r="B4" s="4" t="s">
        <v>3</v>
      </c>
      <c r="C4" s="4" t="s">
        <v>77</v>
      </c>
      <c r="D4" s="17">
        <v>4</v>
      </c>
      <c r="E4" s="18"/>
      <c r="F4" s="18"/>
      <c r="G4" s="18"/>
      <c r="H4" s="18"/>
      <c r="I4" s="18"/>
      <c r="J4" s="18"/>
      <c r="K4" s="18"/>
      <c r="L4" s="18"/>
      <c r="M4" s="18"/>
      <c r="N4" s="18"/>
      <c r="O4" s="18"/>
      <c r="P4" s="18"/>
      <c r="Q4" s="18"/>
      <c r="R4" s="18"/>
      <c r="S4" s="18"/>
      <c r="T4" s="18"/>
      <c r="U4" s="19"/>
      <c r="V4" s="54">
        <f t="shared" ref="V4:V67" si="0">IFERROR(AVERAGE(D4:T4)," ")</f>
        <v>4</v>
      </c>
    </row>
    <row r="5" spans="1:22" ht="15.75" thickBot="1" x14ac:dyDescent="0.3">
      <c r="A5" s="4" t="s">
        <v>5</v>
      </c>
      <c r="B5" s="4" t="s">
        <v>3</v>
      </c>
      <c r="C5" s="4" t="s">
        <v>78</v>
      </c>
      <c r="D5" s="17">
        <v>2</v>
      </c>
      <c r="E5" s="18"/>
      <c r="F5" s="18"/>
      <c r="G5" s="18"/>
      <c r="H5" s="18"/>
      <c r="I5" s="18"/>
      <c r="J5" s="18"/>
      <c r="K5" s="18"/>
      <c r="L5" s="18"/>
      <c r="M5" s="18"/>
      <c r="N5" s="18"/>
      <c r="O5" s="18"/>
      <c r="P5" s="18"/>
      <c r="Q5" s="18"/>
      <c r="R5" s="18"/>
      <c r="S5" s="18"/>
      <c r="T5" s="18"/>
      <c r="U5" s="19"/>
      <c r="V5" s="54">
        <f t="shared" si="0"/>
        <v>2</v>
      </c>
    </row>
    <row r="6" spans="1:22" ht="15.75" thickBot="1" x14ac:dyDescent="0.3">
      <c r="A6" s="4" t="s">
        <v>6</v>
      </c>
      <c r="B6" s="4" t="s">
        <v>3</v>
      </c>
      <c r="C6" s="4" t="s">
        <v>79</v>
      </c>
      <c r="D6" s="17">
        <v>1</v>
      </c>
      <c r="E6" s="18"/>
      <c r="F6" s="18"/>
      <c r="G6" s="18"/>
      <c r="H6" s="18"/>
      <c r="I6" s="18"/>
      <c r="J6" s="18"/>
      <c r="K6" s="18"/>
      <c r="L6" s="18"/>
      <c r="M6" s="18"/>
      <c r="N6" s="18"/>
      <c r="O6" s="18"/>
      <c r="P6" s="18"/>
      <c r="Q6" s="18"/>
      <c r="R6" s="18"/>
      <c r="S6" s="18"/>
      <c r="T6" s="18"/>
      <c r="U6" s="19"/>
      <c r="V6" s="54">
        <f t="shared" si="0"/>
        <v>1</v>
      </c>
    </row>
    <row r="7" spans="1:22" ht="15.75" thickBot="1" x14ac:dyDescent="0.3">
      <c r="A7" s="4" t="s">
        <v>7</v>
      </c>
      <c r="B7" s="4" t="s">
        <v>3</v>
      </c>
      <c r="C7" s="4" t="s">
        <v>80</v>
      </c>
      <c r="D7" s="17">
        <v>3</v>
      </c>
      <c r="E7" s="18"/>
      <c r="F7" s="18"/>
      <c r="G7" s="18"/>
      <c r="H7" s="18"/>
      <c r="I7" s="18"/>
      <c r="J7" s="18"/>
      <c r="K7" s="18"/>
      <c r="L7" s="18"/>
      <c r="M7" s="18"/>
      <c r="N7" s="18"/>
      <c r="O7" s="18"/>
      <c r="P7" s="18"/>
      <c r="Q7" s="18"/>
      <c r="R7" s="18"/>
      <c r="S7" s="18"/>
      <c r="T7" s="18"/>
      <c r="U7" s="19"/>
      <c r="V7" s="54">
        <f t="shared" si="0"/>
        <v>3</v>
      </c>
    </row>
    <row r="8" spans="1:22" ht="15.75" thickBot="1" x14ac:dyDescent="0.3">
      <c r="A8" s="5" t="s">
        <v>8</v>
      </c>
      <c r="B8" s="5" t="s">
        <v>142</v>
      </c>
      <c r="C8" s="5" t="s">
        <v>81</v>
      </c>
      <c r="D8" s="20">
        <v>2</v>
      </c>
      <c r="E8" s="21"/>
      <c r="F8" s="21"/>
      <c r="G8" s="21"/>
      <c r="H8" s="21"/>
      <c r="I8" s="21"/>
      <c r="J8" s="21"/>
      <c r="K8" s="21"/>
      <c r="L8" s="21"/>
      <c r="M8" s="21"/>
      <c r="N8" s="21"/>
      <c r="O8" s="21"/>
      <c r="P8" s="21"/>
      <c r="Q8" s="21"/>
      <c r="R8" s="21"/>
      <c r="S8" s="21"/>
      <c r="T8" s="21"/>
      <c r="U8" s="19"/>
      <c r="V8" s="54">
        <f t="shared" si="0"/>
        <v>2</v>
      </c>
    </row>
    <row r="9" spans="1:22" ht="15.75" thickBot="1" x14ac:dyDescent="0.3">
      <c r="A9" s="5" t="s">
        <v>9</v>
      </c>
      <c r="B9" s="5" t="s">
        <v>142</v>
      </c>
      <c r="C9" s="5" t="s">
        <v>82</v>
      </c>
      <c r="D9" s="20">
        <v>2</v>
      </c>
      <c r="E9" s="21"/>
      <c r="F9" s="21"/>
      <c r="G9" s="21"/>
      <c r="H9" s="21"/>
      <c r="I9" s="21"/>
      <c r="J9" s="21"/>
      <c r="K9" s="21"/>
      <c r="L9" s="21"/>
      <c r="M9" s="21"/>
      <c r="N9" s="21"/>
      <c r="O9" s="21"/>
      <c r="P9" s="21"/>
      <c r="Q9" s="21"/>
      <c r="R9" s="21"/>
      <c r="S9" s="21"/>
      <c r="T9" s="21"/>
      <c r="U9" s="19"/>
      <c r="V9" s="54">
        <f t="shared" si="0"/>
        <v>2</v>
      </c>
    </row>
    <row r="10" spans="1:22" ht="15.75" thickBot="1" x14ac:dyDescent="0.3">
      <c r="A10" s="6" t="s">
        <v>10</v>
      </c>
      <c r="B10" s="6" t="s">
        <v>143</v>
      </c>
      <c r="C10" s="6" t="s">
        <v>83</v>
      </c>
      <c r="D10" s="22">
        <v>2</v>
      </c>
      <c r="E10" s="23"/>
      <c r="F10" s="23"/>
      <c r="G10" s="23"/>
      <c r="H10" s="23"/>
      <c r="I10" s="23"/>
      <c r="J10" s="23"/>
      <c r="K10" s="23"/>
      <c r="L10" s="23"/>
      <c r="M10" s="23"/>
      <c r="N10" s="23"/>
      <c r="O10" s="23"/>
      <c r="P10" s="23"/>
      <c r="Q10" s="23"/>
      <c r="R10" s="23"/>
      <c r="S10" s="23"/>
      <c r="T10" s="23"/>
      <c r="U10" s="19"/>
      <c r="V10" s="54">
        <f t="shared" si="0"/>
        <v>2</v>
      </c>
    </row>
    <row r="11" spans="1:22" ht="15.75" thickBot="1" x14ac:dyDescent="0.3">
      <c r="A11" s="6" t="s">
        <v>11</v>
      </c>
      <c r="B11" s="6" t="s">
        <v>143</v>
      </c>
      <c r="C11" s="6" t="s">
        <v>84</v>
      </c>
      <c r="D11" s="22">
        <v>2</v>
      </c>
      <c r="E11" s="23"/>
      <c r="F11" s="23"/>
      <c r="G11" s="23"/>
      <c r="H11" s="23"/>
      <c r="I11" s="23"/>
      <c r="J11" s="23"/>
      <c r="K11" s="23"/>
      <c r="L11" s="23"/>
      <c r="M11" s="23"/>
      <c r="N11" s="23"/>
      <c r="O11" s="23"/>
      <c r="P11" s="23"/>
      <c r="Q11" s="23"/>
      <c r="R11" s="23"/>
      <c r="S11" s="23"/>
      <c r="T11" s="23"/>
      <c r="U11" s="19"/>
      <c r="V11" s="54">
        <f t="shared" si="0"/>
        <v>2</v>
      </c>
    </row>
    <row r="12" spans="1:22" ht="15.75" thickBot="1" x14ac:dyDescent="0.3">
      <c r="A12" s="6" t="s">
        <v>12</v>
      </c>
      <c r="B12" s="6" t="s">
        <v>143</v>
      </c>
      <c r="C12" s="6" t="s">
        <v>85</v>
      </c>
      <c r="D12" s="22">
        <v>2</v>
      </c>
      <c r="E12" s="23"/>
      <c r="F12" s="23"/>
      <c r="G12" s="23"/>
      <c r="H12" s="23"/>
      <c r="I12" s="23"/>
      <c r="J12" s="23"/>
      <c r="K12" s="23"/>
      <c r="L12" s="23"/>
      <c r="M12" s="23"/>
      <c r="N12" s="23"/>
      <c r="O12" s="23"/>
      <c r="P12" s="23"/>
      <c r="Q12" s="23"/>
      <c r="R12" s="23"/>
      <c r="S12" s="23"/>
      <c r="T12" s="23"/>
      <c r="U12" s="19"/>
      <c r="V12" s="54">
        <f t="shared" si="0"/>
        <v>2</v>
      </c>
    </row>
    <row r="13" spans="1:22" ht="15.75" thickBot="1" x14ac:dyDescent="0.3">
      <c r="A13" s="7" t="s">
        <v>13</v>
      </c>
      <c r="B13" s="7" t="s">
        <v>144</v>
      </c>
      <c r="C13" s="7" t="s">
        <v>86</v>
      </c>
      <c r="D13" s="24">
        <v>3</v>
      </c>
      <c r="E13" s="25"/>
      <c r="F13" s="25"/>
      <c r="G13" s="25"/>
      <c r="H13" s="25"/>
      <c r="I13" s="25"/>
      <c r="J13" s="25"/>
      <c r="K13" s="25"/>
      <c r="L13" s="25"/>
      <c r="M13" s="25"/>
      <c r="N13" s="25"/>
      <c r="O13" s="25"/>
      <c r="P13" s="25"/>
      <c r="Q13" s="25"/>
      <c r="R13" s="25"/>
      <c r="S13" s="25"/>
      <c r="T13" s="25"/>
      <c r="U13" s="19"/>
      <c r="V13" s="54">
        <f t="shared" si="0"/>
        <v>3</v>
      </c>
    </row>
    <row r="14" spans="1:22" ht="15.75" thickBot="1" x14ac:dyDescent="0.3">
      <c r="A14" s="7" t="s">
        <v>14</v>
      </c>
      <c r="B14" s="7" t="s">
        <v>144</v>
      </c>
      <c r="C14" s="7" t="s">
        <v>87</v>
      </c>
      <c r="D14" s="24">
        <v>2</v>
      </c>
      <c r="E14" s="25"/>
      <c r="F14" s="25"/>
      <c r="G14" s="25"/>
      <c r="H14" s="25"/>
      <c r="I14" s="25"/>
      <c r="J14" s="25"/>
      <c r="K14" s="25"/>
      <c r="L14" s="25"/>
      <c r="M14" s="25"/>
      <c r="N14" s="25"/>
      <c r="O14" s="25"/>
      <c r="P14" s="25"/>
      <c r="Q14" s="25"/>
      <c r="R14" s="25"/>
      <c r="S14" s="25"/>
      <c r="T14" s="25"/>
      <c r="U14" s="19"/>
      <c r="V14" s="54">
        <f t="shared" si="0"/>
        <v>2</v>
      </c>
    </row>
    <row r="15" spans="1:22" ht="15.75" thickBot="1" x14ac:dyDescent="0.3">
      <c r="A15" s="7" t="s">
        <v>15</v>
      </c>
      <c r="B15" s="7" t="s">
        <v>144</v>
      </c>
      <c r="C15" s="7" t="s">
        <v>88</v>
      </c>
      <c r="D15" s="24">
        <v>3</v>
      </c>
      <c r="E15" s="25">
        <v>4</v>
      </c>
      <c r="F15" s="25">
        <v>4</v>
      </c>
      <c r="G15" s="25">
        <v>3</v>
      </c>
      <c r="H15" s="25">
        <v>2</v>
      </c>
      <c r="I15" s="25">
        <v>1</v>
      </c>
      <c r="J15" s="25">
        <v>1</v>
      </c>
      <c r="K15" s="25">
        <v>3</v>
      </c>
      <c r="L15" s="25">
        <v>3</v>
      </c>
      <c r="M15" s="25">
        <v>1</v>
      </c>
      <c r="N15" s="25">
        <v>1</v>
      </c>
      <c r="O15" s="25">
        <v>2</v>
      </c>
      <c r="P15" s="25">
        <v>1</v>
      </c>
      <c r="Q15" s="25">
        <v>1</v>
      </c>
      <c r="R15" s="25">
        <v>3</v>
      </c>
      <c r="S15" s="25">
        <v>2</v>
      </c>
      <c r="T15" s="25">
        <v>2</v>
      </c>
      <c r="U15" s="19"/>
      <c r="V15" s="54">
        <f>IFERROR(AVERAGE(D15:T15)," ")</f>
        <v>2.1764705882352939</v>
      </c>
    </row>
    <row r="16" spans="1:22" ht="15.75" thickBot="1" x14ac:dyDescent="0.3">
      <c r="A16" s="7" t="s">
        <v>16</v>
      </c>
      <c r="B16" s="7" t="s">
        <v>144</v>
      </c>
      <c r="C16" s="7" t="s">
        <v>89</v>
      </c>
      <c r="D16" s="24">
        <v>2</v>
      </c>
      <c r="E16" s="25">
        <v>2</v>
      </c>
      <c r="F16" s="25">
        <v>4</v>
      </c>
      <c r="G16" s="25">
        <v>2</v>
      </c>
      <c r="H16" s="25">
        <v>2</v>
      </c>
      <c r="I16" s="25">
        <v>2</v>
      </c>
      <c r="J16" s="25">
        <v>2</v>
      </c>
      <c r="K16" s="25">
        <v>2</v>
      </c>
      <c r="L16" s="25">
        <v>3</v>
      </c>
      <c r="M16" s="25">
        <v>2</v>
      </c>
      <c r="N16" s="25">
        <v>2</v>
      </c>
      <c r="O16" s="25">
        <v>2</v>
      </c>
      <c r="P16" s="25">
        <v>1</v>
      </c>
      <c r="Q16" s="25">
        <v>1</v>
      </c>
      <c r="R16" s="25">
        <v>3</v>
      </c>
      <c r="S16" s="25">
        <v>2</v>
      </c>
      <c r="T16" s="25">
        <v>2</v>
      </c>
      <c r="U16" s="19"/>
      <c r="V16" s="54">
        <f t="shared" si="0"/>
        <v>2.1176470588235294</v>
      </c>
    </row>
    <row r="17" spans="1:22" ht="15.75" thickBot="1" x14ac:dyDescent="0.3">
      <c r="A17" s="7" t="s">
        <v>17</v>
      </c>
      <c r="B17" s="7" t="s">
        <v>144</v>
      </c>
      <c r="C17" s="7" t="s">
        <v>90</v>
      </c>
      <c r="D17" s="24">
        <v>3</v>
      </c>
      <c r="E17" s="25">
        <v>3</v>
      </c>
      <c r="F17" s="25">
        <v>4</v>
      </c>
      <c r="G17" s="25">
        <v>3</v>
      </c>
      <c r="H17" s="25">
        <v>1</v>
      </c>
      <c r="I17" s="25">
        <v>1</v>
      </c>
      <c r="J17" s="25">
        <v>1</v>
      </c>
      <c r="K17" s="25">
        <v>1</v>
      </c>
      <c r="L17" s="25">
        <v>3</v>
      </c>
      <c r="M17" s="25">
        <v>1</v>
      </c>
      <c r="N17" s="25">
        <v>1</v>
      </c>
      <c r="O17" s="25">
        <v>2</v>
      </c>
      <c r="P17" s="25">
        <v>1</v>
      </c>
      <c r="Q17" s="25">
        <v>1</v>
      </c>
      <c r="R17" s="25">
        <v>3</v>
      </c>
      <c r="S17" s="25">
        <v>2</v>
      </c>
      <c r="T17" s="25">
        <v>2</v>
      </c>
      <c r="U17" s="19"/>
      <c r="V17" s="54">
        <f t="shared" si="0"/>
        <v>1.9411764705882353</v>
      </c>
    </row>
    <row r="18" spans="1:22" ht="15.75" thickBot="1" x14ac:dyDescent="0.3">
      <c r="A18" s="7" t="s">
        <v>18</v>
      </c>
      <c r="B18" s="7" t="s">
        <v>144</v>
      </c>
      <c r="C18" s="7" t="s">
        <v>91</v>
      </c>
      <c r="D18" s="24">
        <v>4</v>
      </c>
      <c r="E18" s="25"/>
      <c r="F18" s="25"/>
      <c r="G18" s="25"/>
      <c r="H18" s="25"/>
      <c r="I18" s="25"/>
      <c r="J18" s="25"/>
      <c r="K18" s="25"/>
      <c r="L18" s="25"/>
      <c r="M18" s="25"/>
      <c r="N18" s="25"/>
      <c r="O18" s="25"/>
      <c r="P18" s="25"/>
      <c r="Q18" s="25"/>
      <c r="R18" s="25"/>
      <c r="S18" s="25"/>
      <c r="T18" s="25"/>
      <c r="U18" s="19"/>
      <c r="V18" s="54">
        <f t="shared" si="0"/>
        <v>4</v>
      </c>
    </row>
    <row r="19" spans="1:22" ht="15.75" thickBot="1" x14ac:dyDescent="0.3">
      <c r="A19" s="8" t="s">
        <v>19</v>
      </c>
      <c r="B19" s="8" t="s">
        <v>145</v>
      </c>
      <c r="C19" s="8" t="s">
        <v>92</v>
      </c>
      <c r="D19" s="26">
        <v>2</v>
      </c>
      <c r="E19" s="27"/>
      <c r="F19" s="27"/>
      <c r="G19" s="27"/>
      <c r="H19" s="27"/>
      <c r="I19" s="27"/>
      <c r="J19" s="27"/>
      <c r="K19" s="27"/>
      <c r="L19" s="27"/>
      <c r="M19" s="27"/>
      <c r="N19" s="27"/>
      <c r="O19" s="27"/>
      <c r="P19" s="27"/>
      <c r="Q19" s="27"/>
      <c r="R19" s="27"/>
      <c r="S19" s="27"/>
      <c r="T19" s="27"/>
      <c r="U19" s="19"/>
      <c r="V19" s="54">
        <f t="shared" si="0"/>
        <v>2</v>
      </c>
    </row>
    <row r="20" spans="1:22" ht="15.75" thickBot="1" x14ac:dyDescent="0.3">
      <c r="A20" s="8" t="s">
        <v>20</v>
      </c>
      <c r="B20" s="8" t="s">
        <v>145</v>
      </c>
      <c r="C20" s="8" t="s">
        <v>93</v>
      </c>
      <c r="D20" s="26">
        <v>1</v>
      </c>
      <c r="E20" s="27"/>
      <c r="F20" s="27"/>
      <c r="G20" s="27"/>
      <c r="H20" s="27"/>
      <c r="I20" s="27"/>
      <c r="J20" s="27"/>
      <c r="K20" s="27"/>
      <c r="L20" s="27"/>
      <c r="M20" s="27"/>
      <c r="N20" s="27"/>
      <c r="O20" s="27"/>
      <c r="P20" s="27"/>
      <c r="Q20" s="27"/>
      <c r="R20" s="27"/>
      <c r="S20" s="27"/>
      <c r="T20" s="27"/>
      <c r="U20" s="19"/>
      <c r="V20" s="54">
        <f t="shared" si="0"/>
        <v>1</v>
      </c>
    </row>
    <row r="21" spans="1:22" ht="15.75" thickBot="1" x14ac:dyDescent="0.3">
      <c r="A21" s="9" t="s">
        <v>21</v>
      </c>
      <c r="B21" s="9" t="s">
        <v>146</v>
      </c>
      <c r="C21" s="9" t="s">
        <v>94</v>
      </c>
      <c r="D21" s="28">
        <v>3</v>
      </c>
      <c r="E21" s="29"/>
      <c r="F21" s="29"/>
      <c r="G21" s="29"/>
      <c r="H21" s="29"/>
      <c r="I21" s="29"/>
      <c r="J21" s="29"/>
      <c r="K21" s="29"/>
      <c r="L21" s="29"/>
      <c r="M21" s="29"/>
      <c r="N21" s="29"/>
      <c r="O21" s="29"/>
      <c r="P21" s="29"/>
      <c r="Q21" s="29"/>
      <c r="R21" s="29"/>
      <c r="S21" s="29"/>
      <c r="T21" s="29"/>
      <c r="U21" s="30"/>
      <c r="V21" s="54">
        <f t="shared" si="0"/>
        <v>3</v>
      </c>
    </row>
    <row r="22" spans="1:22" ht="15.75" thickBot="1" x14ac:dyDescent="0.3">
      <c r="A22" s="9" t="s">
        <v>22</v>
      </c>
      <c r="B22" s="9" t="s">
        <v>146</v>
      </c>
      <c r="C22" s="9" t="s">
        <v>95</v>
      </c>
      <c r="D22" s="28">
        <v>4</v>
      </c>
      <c r="E22" s="29"/>
      <c r="F22" s="29"/>
      <c r="G22" s="29"/>
      <c r="H22" s="29"/>
      <c r="I22" s="29"/>
      <c r="J22" s="29"/>
      <c r="K22" s="29"/>
      <c r="L22" s="29"/>
      <c r="M22" s="29"/>
      <c r="N22" s="29"/>
      <c r="O22" s="29"/>
      <c r="P22" s="29"/>
      <c r="Q22" s="29"/>
      <c r="R22" s="29"/>
      <c r="S22" s="29"/>
      <c r="T22" s="29"/>
      <c r="U22" s="30"/>
      <c r="V22" s="54">
        <f t="shared" si="0"/>
        <v>4</v>
      </c>
    </row>
    <row r="23" spans="1:22" ht="15.75" thickBot="1" x14ac:dyDescent="0.3">
      <c r="A23" s="9" t="s">
        <v>23</v>
      </c>
      <c r="B23" s="9" t="s">
        <v>146</v>
      </c>
      <c r="C23" s="9" t="s">
        <v>96</v>
      </c>
      <c r="D23" s="28">
        <v>3</v>
      </c>
      <c r="E23" s="29"/>
      <c r="F23" s="29"/>
      <c r="G23" s="29"/>
      <c r="H23" s="29"/>
      <c r="I23" s="29"/>
      <c r="J23" s="29"/>
      <c r="K23" s="29"/>
      <c r="L23" s="29"/>
      <c r="M23" s="29"/>
      <c r="N23" s="29"/>
      <c r="O23" s="29"/>
      <c r="P23" s="29"/>
      <c r="Q23" s="29"/>
      <c r="R23" s="29"/>
      <c r="S23" s="29"/>
      <c r="T23" s="29"/>
      <c r="U23" s="30"/>
      <c r="V23" s="54">
        <f t="shared" si="0"/>
        <v>3</v>
      </c>
    </row>
    <row r="24" spans="1:22" ht="15.75" thickBot="1" x14ac:dyDescent="0.3">
      <c r="A24" s="9" t="s">
        <v>24</v>
      </c>
      <c r="B24" s="9" t="s">
        <v>146</v>
      </c>
      <c r="C24" s="9" t="s">
        <v>97</v>
      </c>
      <c r="D24" s="28">
        <v>3</v>
      </c>
      <c r="E24" s="29"/>
      <c r="F24" s="29"/>
      <c r="G24" s="29"/>
      <c r="H24" s="29"/>
      <c r="I24" s="29"/>
      <c r="J24" s="29"/>
      <c r="K24" s="29"/>
      <c r="L24" s="29"/>
      <c r="M24" s="29"/>
      <c r="N24" s="29"/>
      <c r="O24" s="29"/>
      <c r="P24" s="29"/>
      <c r="Q24" s="29"/>
      <c r="R24" s="29"/>
      <c r="S24" s="29"/>
      <c r="T24" s="29"/>
      <c r="U24" s="30"/>
      <c r="V24" s="54">
        <f t="shared" si="0"/>
        <v>3</v>
      </c>
    </row>
    <row r="25" spans="1:22" ht="15.75" thickBot="1" x14ac:dyDescent="0.3">
      <c r="A25" s="10" t="s">
        <v>25</v>
      </c>
      <c r="B25" s="10" t="s">
        <v>147</v>
      </c>
      <c r="C25" s="10" t="s">
        <v>98</v>
      </c>
      <c r="D25" s="31"/>
      <c r="E25" s="32">
        <v>3</v>
      </c>
      <c r="F25" s="32">
        <v>3</v>
      </c>
      <c r="G25" s="32">
        <v>3</v>
      </c>
      <c r="H25" s="32">
        <v>3</v>
      </c>
      <c r="I25" s="32">
        <v>1</v>
      </c>
      <c r="J25" s="32">
        <v>1</v>
      </c>
      <c r="K25" s="32">
        <v>3</v>
      </c>
      <c r="L25" s="32">
        <v>3</v>
      </c>
      <c r="M25" s="32">
        <v>1</v>
      </c>
      <c r="N25" s="32">
        <v>1</v>
      </c>
      <c r="O25" s="32">
        <v>3</v>
      </c>
      <c r="P25" s="32">
        <v>1</v>
      </c>
      <c r="Q25" s="32">
        <v>1</v>
      </c>
      <c r="R25" s="32"/>
      <c r="S25" s="32"/>
      <c r="T25" s="32"/>
      <c r="U25" s="30"/>
      <c r="V25" s="54">
        <f t="shared" si="0"/>
        <v>2.0769230769230771</v>
      </c>
    </row>
    <row r="26" spans="1:22" ht="15.75" thickBot="1" x14ac:dyDescent="0.3">
      <c r="A26" s="10" t="s">
        <v>26</v>
      </c>
      <c r="B26" s="10" t="s">
        <v>147</v>
      </c>
      <c r="C26" s="10" t="s">
        <v>99</v>
      </c>
      <c r="D26" s="31"/>
      <c r="E26" s="32">
        <v>4</v>
      </c>
      <c r="F26" s="32">
        <v>4</v>
      </c>
      <c r="G26" s="32">
        <v>3</v>
      </c>
      <c r="H26" s="32">
        <v>3</v>
      </c>
      <c r="I26" s="32">
        <v>1</v>
      </c>
      <c r="J26" s="32">
        <v>1</v>
      </c>
      <c r="K26" s="32">
        <v>3</v>
      </c>
      <c r="L26" s="32">
        <v>3</v>
      </c>
      <c r="M26" s="32">
        <v>1</v>
      </c>
      <c r="N26" s="32">
        <v>1</v>
      </c>
      <c r="O26" s="32">
        <v>3</v>
      </c>
      <c r="P26" s="32">
        <v>1</v>
      </c>
      <c r="Q26" s="32">
        <v>1</v>
      </c>
      <c r="R26" s="32"/>
      <c r="S26" s="32"/>
      <c r="T26" s="32"/>
      <c r="U26" s="30"/>
      <c r="V26" s="54">
        <f t="shared" si="0"/>
        <v>2.2307692307692308</v>
      </c>
    </row>
    <row r="27" spans="1:22" ht="15.75" thickBot="1" x14ac:dyDescent="0.3">
      <c r="A27" s="10" t="s">
        <v>27</v>
      </c>
      <c r="B27" s="10" t="s">
        <v>147</v>
      </c>
      <c r="C27" s="10" t="s">
        <v>100</v>
      </c>
      <c r="D27" s="31"/>
      <c r="E27" s="32">
        <v>4</v>
      </c>
      <c r="F27" s="32">
        <v>4</v>
      </c>
      <c r="G27" s="32">
        <v>1</v>
      </c>
      <c r="H27" s="32">
        <v>1</v>
      </c>
      <c r="I27" s="32">
        <v>1</v>
      </c>
      <c r="J27" s="32">
        <v>1</v>
      </c>
      <c r="K27" s="32">
        <v>3</v>
      </c>
      <c r="L27" s="32">
        <v>3</v>
      </c>
      <c r="M27" s="32">
        <v>1</v>
      </c>
      <c r="N27" s="32">
        <v>1</v>
      </c>
      <c r="O27" s="32">
        <v>2</v>
      </c>
      <c r="P27" s="32">
        <v>1</v>
      </c>
      <c r="Q27" s="32">
        <v>1</v>
      </c>
      <c r="R27" s="32"/>
      <c r="S27" s="32"/>
      <c r="T27" s="32"/>
      <c r="U27" s="30"/>
      <c r="V27" s="54">
        <f t="shared" si="0"/>
        <v>1.8461538461538463</v>
      </c>
    </row>
    <row r="28" spans="1:22" ht="15.75" thickBot="1" x14ac:dyDescent="0.3">
      <c r="A28" s="10" t="s">
        <v>28</v>
      </c>
      <c r="B28" s="10" t="s">
        <v>147</v>
      </c>
      <c r="C28" s="10" t="s">
        <v>101</v>
      </c>
      <c r="D28" s="31"/>
      <c r="E28" s="32">
        <v>4</v>
      </c>
      <c r="F28" s="32">
        <v>4</v>
      </c>
      <c r="G28" s="32">
        <v>2</v>
      </c>
      <c r="H28" s="32">
        <v>2</v>
      </c>
      <c r="I28" s="32">
        <v>1</v>
      </c>
      <c r="J28" s="32">
        <v>1</v>
      </c>
      <c r="K28" s="32">
        <v>3</v>
      </c>
      <c r="L28" s="32">
        <v>3</v>
      </c>
      <c r="M28" s="32">
        <v>1</v>
      </c>
      <c r="N28" s="32">
        <v>1</v>
      </c>
      <c r="O28" s="32">
        <v>2</v>
      </c>
      <c r="P28" s="32">
        <v>1</v>
      </c>
      <c r="Q28" s="32">
        <v>1</v>
      </c>
      <c r="R28" s="32"/>
      <c r="S28" s="32"/>
      <c r="T28" s="32"/>
      <c r="U28" s="19"/>
      <c r="V28" s="54">
        <f t="shared" si="0"/>
        <v>2</v>
      </c>
    </row>
    <row r="29" spans="1:22" ht="15.75" thickBot="1" x14ac:dyDescent="0.3">
      <c r="A29" s="10" t="s">
        <v>29</v>
      </c>
      <c r="B29" s="10" t="s">
        <v>147</v>
      </c>
      <c r="C29" s="10" t="s">
        <v>102</v>
      </c>
      <c r="D29" s="31"/>
      <c r="E29" s="32">
        <v>2</v>
      </c>
      <c r="F29" s="32">
        <v>2</v>
      </c>
      <c r="G29" s="32">
        <v>2</v>
      </c>
      <c r="H29" s="32">
        <v>2</v>
      </c>
      <c r="I29" s="32">
        <v>1</v>
      </c>
      <c r="J29" s="32">
        <v>1</v>
      </c>
      <c r="K29" s="32">
        <v>3</v>
      </c>
      <c r="L29" s="32">
        <v>3</v>
      </c>
      <c r="M29" s="32">
        <v>1</v>
      </c>
      <c r="N29" s="32">
        <v>1</v>
      </c>
      <c r="O29" s="32">
        <v>2</v>
      </c>
      <c r="P29" s="32">
        <v>1</v>
      </c>
      <c r="Q29" s="32">
        <v>1</v>
      </c>
      <c r="R29" s="32"/>
      <c r="S29" s="32"/>
      <c r="T29" s="32"/>
      <c r="U29" s="19"/>
      <c r="V29" s="54">
        <f t="shared" si="0"/>
        <v>1.6923076923076923</v>
      </c>
    </row>
    <row r="30" spans="1:22" ht="15.75" thickBot="1" x14ac:dyDescent="0.3">
      <c r="A30" s="10" t="s">
        <v>30</v>
      </c>
      <c r="B30" s="10" t="s">
        <v>147</v>
      </c>
      <c r="C30" s="10" t="s">
        <v>103</v>
      </c>
      <c r="D30" s="31"/>
      <c r="E30" s="32">
        <v>3</v>
      </c>
      <c r="F30" s="32">
        <v>3</v>
      </c>
      <c r="G30" s="32">
        <v>2</v>
      </c>
      <c r="H30" s="32">
        <v>2</v>
      </c>
      <c r="I30" s="32">
        <v>1</v>
      </c>
      <c r="J30" s="32">
        <v>1</v>
      </c>
      <c r="K30" s="32">
        <v>3</v>
      </c>
      <c r="L30" s="32">
        <v>3</v>
      </c>
      <c r="M30" s="32">
        <v>1</v>
      </c>
      <c r="N30" s="32">
        <v>1</v>
      </c>
      <c r="O30" s="32">
        <v>2</v>
      </c>
      <c r="P30" s="32">
        <v>1</v>
      </c>
      <c r="Q30" s="32">
        <v>1</v>
      </c>
      <c r="R30" s="32"/>
      <c r="S30" s="32"/>
      <c r="T30" s="32"/>
      <c r="U30" s="19"/>
      <c r="V30" s="54">
        <f t="shared" si="0"/>
        <v>1.8461538461538463</v>
      </c>
    </row>
    <row r="31" spans="1:22" ht="15.75" thickBot="1" x14ac:dyDescent="0.3">
      <c r="A31" s="4" t="s">
        <v>31</v>
      </c>
      <c r="B31" s="4" t="s">
        <v>148</v>
      </c>
      <c r="C31" s="4" t="s">
        <v>141</v>
      </c>
      <c r="D31" s="17">
        <v>1</v>
      </c>
      <c r="E31" s="18"/>
      <c r="F31" s="18"/>
      <c r="G31" s="18"/>
      <c r="H31" s="18"/>
      <c r="I31" s="18"/>
      <c r="J31" s="18"/>
      <c r="K31" s="18">
        <v>2</v>
      </c>
      <c r="L31" s="18">
        <v>2</v>
      </c>
      <c r="M31" s="18">
        <v>1</v>
      </c>
      <c r="N31" s="18">
        <v>1</v>
      </c>
      <c r="O31" s="18">
        <v>2</v>
      </c>
      <c r="P31" s="18"/>
      <c r="Q31" s="18"/>
      <c r="R31" s="18"/>
      <c r="S31" s="18"/>
      <c r="T31" s="18"/>
      <c r="U31" s="19"/>
      <c r="V31" s="54">
        <f t="shared" si="0"/>
        <v>1.5</v>
      </c>
    </row>
    <row r="32" spans="1:22" ht="15.75" thickBot="1" x14ac:dyDescent="0.3">
      <c r="A32" s="4" t="s">
        <v>32</v>
      </c>
      <c r="B32" s="4" t="s">
        <v>148</v>
      </c>
      <c r="C32" s="4" t="s">
        <v>104</v>
      </c>
      <c r="D32" s="17"/>
      <c r="E32" s="18"/>
      <c r="F32" s="18"/>
      <c r="G32" s="18"/>
      <c r="H32" s="18"/>
      <c r="I32" s="18"/>
      <c r="J32" s="18"/>
      <c r="K32" s="18">
        <v>2</v>
      </c>
      <c r="L32" s="18">
        <v>2</v>
      </c>
      <c r="M32" s="18">
        <v>1</v>
      </c>
      <c r="N32" s="18">
        <v>1</v>
      </c>
      <c r="O32" s="18">
        <v>2</v>
      </c>
      <c r="P32" s="18"/>
      <c r="Q32" s="18"/>
      <c r="R32" s="18"/>
      <c r="S32" s="18"/>
      <c r="T32" s="18"/>
      <c r="U32" s="19"/>
      <c r="V32" s="54">
        <f t="shared" si="0"/>
        <v>1.6</v>
      </c>
    </row>
    <row r="33" spans="1:22" ht="15.75" thickBot="1" x14ac:dyDescent="0.3">
      <c r="A33" s="4" t="s">
        <v>33</v>
      </c>
      <c r="B33" s="4" t="s">
        <v>148</v>
      </c>
      <c r="C33" s="4" t="s">
        <v>105</v>
      </c>
      <c r="D33" s="17"/>
      <c r="E33" s="18"/>
      <c r="F33" s="18"/>
      <c r="G33" s="18"/>
      <c r="H33" s="18"/>
      <c r="I33" s="18"/>
      <c r="J33" s="18"/>
      <c r="K33" s="18"/>
      <c r="L33" s="18"/>
      <c r="M33" s="18"/>
      <c r="N33" s="18"/>
      <c r="O33" s="18"/>
      <c r="P33" s="18"/>
      <c r="Q33" s="18"/>
      <c r="R33" s="18"/>
      <c r="S33" s="18"/>
      <c r="T33" s="18"/>
      <c r="U33" s="19"/>
      <c r="V33" s="54" t="str">
        <f t="shared" si="0"/>
        <v xml:space="preserve"> </v>
      </c>
    </row>
    <row r="34" spans="1:22" ht="15.75" thickBot="1" x14ac:dyDescent="0.3">
      <c r="A34" s="5" t="s">
        <v>34</v>
      </c>
      <c r="B34" s="5" t="s">
        <v>149</v>
      </c>
      <c r="C34" s="5" t="s">
        <v>106</v>
      </c>
      <c r="D34" s="33">
        <v>2</v>
      </c>
      <c r="E34" s="33">
        <v>2</v>
      </c>
      <c r="F34" s="33">
        <v>2</v>
      </c>
      <c r="G34" s="33">
        <v>2</v>
      </c>
      <c r="H34" s="33">
        <v>2</v>
      </c>
      <c r="I34" s="33">
        <v>2</v>
      </c>
      <c r="J34" s="33">
        <v>2</v>
      </c>
      <c r="K34" s="33">
        <v>2</v>
      </c>
      <c r="L34" s="33">
        <v>2</v>
      </c>
      <c r="M34" s="33">
        <v>2</v>
      </c>
      <c r="N34" s="33">
        <v>2</v>
      </c>
      <c r="O34" s="34"/>
      <c r="P34" s="34"/>
      <c r="Q34" s="34"/>
      <c r="R34" s="34"/>
      <c r="S34" s="34"/>
      <c r="T34" s="34"/>
      <c r="U34" s="30"/>
      <c r="V34" s="54">
        <f t="shared" si="0"/>
        <v>2</v>
      </c>
    </row>
    <row r="35" spans="1:22" ht="15.75" thickBot="1" x14ac:dyDescent="0.3">
      <c r="A35" s="5" t="s">
        <v>35</v>
      </c>
      <c r="B35" s="5" t="s">
        <v>149</v>
      </c>
      <c r="C35" s="5" t="s">
        <v>107</v>
      </c>
      <c r="D35" s="33">
        <v>2</v>
      </c>
      <c r="E35" s="33">
        <v>2</v>
      </c>
      <c r="F35" s="33">
        <v>2</v>
      </c>
      <c r="G35" s="33">
        <v>2</v>
      </c>
      <c r="H35" s="33">
        <v>2</v>
      </c>
      <c r="I35" s="33">
        <v>2</v>
      </c>
      <c r="J35" s="33">
        <v>2</v>
      </c>
      <c r="K35" s="33">
        <v>2</v>
      </c>
      <c r="L35" s="33">
        <v>2</v>
      </c>
      <c r="M35" s="33">
        <v>2</v>
      </c>
      <c r="N35" s="33">
        <v>2</v>
      </c>
      <c r="O35" s="34"/>
      <c r="P35" s="34"/>
      <c r="Q35" s="34"/>
      <c r="R35" s="34"/>
      <c r="S35" s="34"/>
      <c r="T35" s="34"/>
      <c r="U35" s="30"/>
      <c r="V35" s="54">
        <f t="shared" si="0"/>
        <v>2</v>
      </c>
    </row>
    <row r="36" spans="1:22" ht="15.75" thickBot="1" x14ac:dyDescent="0.3">
      <c r="A36" s="5" t="s">
        <v>36</v>
      </c>
      <c r="B36" s="5" t="s">
        <v>149</v>
      </c>
      <c r="C36" s="5" t="s">
        <v>108</v>
      </c>
      <c r="D36" s="33">
        <v>3</v>
      </c>
      <c r="E36" s="33">
        <v>3</v>
      </c>
      <c r="F36" s="33">
        <v>3</v>
      </c>
      <c r="G36" s="33">
        <v>3</v>
      </c>
      <c r="H36" s="33">
        <v>3</v>
      </c>
      <c r="I36" s="33">
        <v>3</v>
      </c>
      <c r="J36" s="33">
        <v>3</v>
      </c>
      <c r="K36" s="33">
        <v>3</v>
      </c>
      <c r="L36" s="33">
        <v>3</v>
      </c>
      <c r="M36" s="33">
        <v>3</v>
      </c>
      <c r="N36" s="33">
        <v>3</v>
      </c>
      <c r="O36" s="34"/>
      <c r="P36" s="34"/>
      <c r="Q36" s="34"/>
      <c r="R36" s="34"/>
      <c r="S36" s="34"/>
      <c r="T36" s="34"/>
      <c r="U36" s="30"/>
      <c r="V36" s="54">
        <f t="shared" si="0"/>
        <v>3</v>
      </c>
    </row>
    <row r="37" spans="1:22" ht="15.75" thickBot="1" x14ac:dyDescent="0.3">
      <c r="A37" s="5" t="s">
        <v>37</v>
      </c>
      <c r="B37" s="5" t="s">
        <v>149</v>
      </c>
      <c r="C37" s="5" t="s">
        <v>109</v>
      </c>
      <c r="D37" s="33">
        <v>2</v>
      </c>
      <c r="E37" s="33">
        <v>2</v>
      </c>
      <c r="F37" s="33">
        <v>2</v>
      </c>
      <c r="G37" s="33">
        <v>2</v>
      </c>
      <c r="H37" s="33">
        <v>2</v>
      </c>
      <c r="I37" s="33">
        <v>2</v>
      </c>
      <c r="J37" s="33">
        <v>2</v>
      </c>
      <c r="K37" s="33">
        <v>2</v>
      </c>
      <c r="L37" s="33">
        <v>2</v>
      </c>
      <c r="M37" s="33">
        <v>2</v>
      </c>
      <c r="N37" s="33">
        <v>2</v>
      </c>
      <c r="O37" s="34"/>
      <c r="P37" s="34"/>
      <c r="Q37" s="34"/>
      <c r="R37" s="34"/>
      <c r="S37" s="34"/>
      <c r="T37" s="34"/>
      <c r="U37" s="30"/>
      <c r="V37" s="54">
        <f t="shared" si="0"/>
        <v>2</v>
      </c>
    </row>
    <row r="38" spans="1:22" ht="15.75" thickBot="1" x14ac:dyDescent="0.3">
      <c r="A38" s="5" t="s">
        <v>38</v>
      </c>
      <c r="B38" s="5" t="s">
        <v>149</v>
      </c>
      <c r="C38" s="5" t="s">
        <v>110</v>
      </c>
      <c r="D38" s="33">
        <v>2</v>
      </c>
      <c r="E38" s="33">
        <v>2</v>
      </c>
      <c r="F38" s="33">
        <v>2</v>
      </c>
      <c r="G38" s="33">
        <v>2</v>
      </c>
      <c r="H38" s="33">
        <v>2</v>
      </c>
      <c r="I38" s="33">
        <v>2</v>
      </c>
      <c r="J38" s="33">
        <v>2</v>
      </c>
      <c r="K38" s="33">
        <v>2</v>
      </c>
      <c r="L38" s="33">
        <v>2</v>
      </c>
      <c r="M38" s="33">
        <v>2</v>
      </c>
      <c r="N38" s="33">
        <v>2</v>
      </c>
      <c r="O38" s="34"/>
      <c r="P38" s="34"/>
      <c r="Q38" s="34"/>
      <c r="R38" s="34"/>
      <c r="S38" s="34"/>
      <c r="T38" s="34"/>
      <c r="U38" s="30"/>
      <c r="V38" s="54">
        <f t="shared" si="0"/>
        <v>2</v>
      </c>
    </row>
    <row r="39" spans="1:22" ht="15.75" thickBot="1" x14ac:dyDescent="0.3">
      <c r="A39" s="5" t="s">
        <v>39</v>
      </c>
      <c r="B39" s="5" t="s">
        <v>149</v>
      </c>
      <c r="C39" s="5" t="s">
        <v>111</v>
      </c>
      <c r="D39" s="33">
        <v>1</v>
      </c>
      <c r="E39" s="33">
        <v>1</v>
      </c>
      <c r="F39" s="33">
        <v>1</v>
      </c>
      <c r="G39" s="33">
        <v>1</v>
      </c>
      <c r="H39" s="33">
        <v>1</v>
      </c>
      <c r="I39" s="33">
        <v>1</v>
      </c>
      <c r="J39" s="33">
        <v>1</v>
      </c>
      <c r="K39" s="33">
        <v>1</v>
      </c>
      <c r="L39" s="33">
        <v>1</v>
      </c>
      <c r="M39" s="33">
        <v>1</v>
      </c>
      <c r="N39" s="33">
        <v>1</v>
      </c>
      <c r="O39" s="34"/>
      <c r="P39" s="34"/>
      <c r="Q39" s="34"/>
      <c r="R39" s="34"/>
      <c r="S39" s="34"/>
      <c r="T39" s="34"/>
      <c r="U39" s="30"/>
      <c r="V39" s="54">
        <f t="shared" si="0"/>
        <v>1</v>
      </c>
    </row>
    <row r="40" spans="1:22" ht="15.75" thickBot="1" x14ac:dyDescent="0.3">
      <c r="A40" s="6" t="s">
        <v>40</v>
      </c>
      <c r="B40" s="6" t="s">
        <v>150</v>
      </c>
      <c r="C40" s="6" t="s">
        <v>112</v>
      </c>
      <c r="D40" s="22"/>
      <c r="E40" s="23">
        <v>3</v>
      </c>
      <c r="F40" s="23">
        <v>3</v>
      </c>
      <c r="G40" s="23">
        <v>2</v>
      </c>
      <c r="H40" s="23">
        <v>2</v>
      </c>
      <c r="I40" s="23">
        <v>1</v>
      </c>
      <c r="J40" s="23">
        <v>1</v>
      </c>
      <c r="K40" s="23">
        <v>1</v>
      </c>
      <c r="L40" s="23">
        <v>3</v>
      </c>
      <c r="M40" s="23">
        <v>3</v>
      </c>
      <c r="N40" s="23">
        <v>1</v>
      </c>
      <c r="O40" s="23">
        <v>2</v>
      </c>
      <c r="P40" s="23">
        <v>1</v>
      </c>
      <c r="Q40" s="23">
        <v>1</v>
      </c>
      <c r="R40" s="23">
        <v>1</v>
      </c>
      <c r="S40" s="23">
        <v>1</v>
      </c>
      <c r="T40" s="23">
        <v>1</v>
      </c>
      <c r="U40" s="19"/>
      <c r="V40" s="54">
        <f t="shared" si="0"/>
        <v>1.6875</v>
      </c>
    </row>
    <row r="41" spans="1:22" ht="15.75" thickBot="1" x14ac:dyDescent="0.3">
      <c r="A41" s="6" t="s">
        <v>41</v>
      </c>
      <c r="B41" s="6" t="s">
        <v>150</v>
      </c>
      <c r="C41" s="6" t="s">
        <v>113</v>
      </c>
      <c r="D41" s="22"/>
      <c r="E41" s="23">
        <v>3</v>
      </c>
      <c r="F41" s="23">
        <v>3</v>
      </c>
      <c r="G41" s="23">
        <v>2</v>
      </c>
      <c r="H41" s="23">
        <v>2</v>
      </c>
      <c r="I41" s="23">
        <v>1</v>
      </c>
      <c r="J41" s="23">
        <v>1</v>
      </c>
      <c r="K41" s="23">
        <v>1</v>
      </c>
      <c r="L41" s="23">
        <v>3</v>
      </c>
      <c r="M41" s="23">
        <v>3</v>
      </c>
      <c r="N41" s="23">
        <v>1</v>
      </c>
      <c r="O41" s="23">
        <v>2</v>
      </c>
      <c r="P41" s="23">
        <v>1</v>
      </c>
      <c r="Q41" s="23">
        <v>1</v>
      </c>
      <c r="R41" s="23">
        <v>1</v>
      </c>
      <c r="S41" s="23">
        <v>1</v>
      </c>
      <c r="T41" s="23">
        <v>1</v>
      </c>
      <c r="U41" s="19"/>
      <c r="V41" s="54">
        <f t="shared" si="0"/>
        <v>1.6875</v>
      </c>
    </row>
    <row r="42" spans="1:22" ht="15.75" thickBot="1" x14ac:dyDescent="0.3">
      <c r="A42" s="6" t="s">
        <v>42</v>
      </c>
      <c r="B42" s="6" t="s">
        <v>150</v>
      </c>
      <c r="C42" s="6" t="s">
        <v>114</v>
      </c>
      <c r="D42" s="22"/>
      <c r="E42" s="23">
        <v>3</v>
      </c>
      <c r="F42" s="23">
        <v>1</v>
      </c>
      <c r="G42" s="23">
        <v>1</v>
      </c>
      <c r="H42" s="23">
        <v>1</v>
      </c>
      <c r="I42" s="23">
        <v>1</v>
      </c>
      <c r="J42" s="23">
        <v>1</v>
      </c>
      <c r="K42" s="23">
        <v>3</v>
      </c>
      <c r="L42" s="23">
        <v>1</v>
      </c>
      <c r="M42" s="23">
        <v>1</v>
      </c>
      <c r="N42" s="23">
        <v>1</v>
      </c>
      <c r="O42" s="23">
        <v>2</v>
      </c>
      <c r="P42" s="23">
        <v>1</v>
      </c>
      <c r="Q42" s="23">
        <v>1</v>
      </c>
      <c r="R42" s="23">
        <v>2</v>
      </c>
      <c r="S42" s="23">
        <v>1</v>
      </c>
      <c r="T42" s="23">
        <v>1</v>
      </c>
      <c r="U42" s="19"/>
      <c r="V42" s="54">
        <f t="shared" si="0"/>
        <v>1.375</v>
      </c>
    </row>
    <row r="43" spans="1:22" ht="15.75" thickBot="1" x14ac:dyDescent="0.3">
      <c r="A43" s="6" t="s">
        <v>43</v>
      </c>
      <c r="B43" s="6" t="s">
        <v>150</v>
      </c>
      <c r="C43" s="6" t="s">
        <v>115</v>
      </c>
      <c r="D43" s="22"/>
      <c r="E43" s="23">
        <v>3</v>
      </c>
      <c r="F43" s="23">
        <v>1</v>
      </c>
      <c r="G43" s="23">
        <v>1</v>
      </c>
      <c r="H43" s="23">
        <v>1</v>
      </c>
      <c r="I43" s="23">
        <v>1</v>
      </c>
      <c r="J43" s="23">
        <v>1</v>
      </c>
      <c r="K43" s="23">
        <v>3</v>
      </c>
      <c r="L43" s="23">
        <v>1</v>
      </c>
      <c r="M43" s="23">
        <v>1</v>
      </c>
      <c r="N43" s="23">
        <v>1</v>
      </c>
      <c r="O43" s="23">
        <v>2</v>
      </c>
      <c r="P43" s="23">
        <v>1</v>
      </c>
      <c r="Q43" s="23">
        <v>1</v>
      </c>
      <c r="R43" s="23">
        <v>2</v>
      </c>
      <c r="S43" s="23">
        <v>1</v>
      </c>
      <c r="T43" s="23">
        <v>1</v>
      </c>
      <c r="U43" s="19"/>
      <c r="V43" s="54">
        <f t="shared" si="0"/>
        <v>1.375</v>
      </c>
    </row>
    <row r="44" spans="1:22" ht="15.75" thickBot="1" x14ac:dyDescent="0.3">
      <c r="A44" s="6" t="s">
        <v>44</v>
      </c>
      <c r="B44" s="6" t="s">
        <v>150</v>
      </c>
      <c r="C44" s="6" t="s">
        <v>116</v>
      </c>
      <c r="D44" s="22"/>
      <c r="E44" s="23">
        <v>2</v>
      </c>
      <c r="F44" s="23">
        <v>2</v>
      </c>
      <c r="G44" s="23">
        <v>2</v>
      </c>
      <c r="H44" s="23">
        <v>1</v>
      </c>
      <c r="I44" s="23">
        <v>1</v>
      </c>
      <c r="J44" s="23">
        <v>1</v>
      </c>
      <c r="K44" s="23">
        <v>3</v>
      </c>
      <c r="L44" s="23">
        <v>2</v>
      </c>
      <c r="M44" s="23">
        <v>2</v>
      </c>
      <c r="N44" s="23">
        <v>1</v>
      </c>
      <c r="O44" s="23">
        <v>2</v>
      </c>
      <c r="P44" s="23">
        <v>1</v>
      </c>
      <c r="Q44" s="23">
        <v>1</v>
      </c>
      <c r="R44" s="23">
        <v>2</v>
      </c>
      <c r="S44" s="23">
        <v>1</v>
      </c>
      <c r="T44" s="23">
        <v>1</v>
      </c>
      <c r="U44" s="19"/>
      <c r="V44" s="54">
        <f t="shared" si="0"/>
        <v>1.5625</v>
      </c>
    </row>
    <row r="45" spans="1:22" ht="15.75" thickBot="1" x14ac:dyDescent="0.3">
      <c r="A45" s="7" t="s">
        <v>45</v>
      </c>
      <c r="B45" s="7" t="s">
        <v>151</v>
      </c>
      <c r="C45" s="7" t="s">
        <v>46</v>
      </c>
      <c r="D45" s="24">
        <v>2</v>
      </c>
      <c r="E45" s="25"/>
      <c r="F45" s="25"/>
      <c r="G45" s="25"/>
      <c r="H45" s="25"/>
      <c r="I45" s="25"/>
      <c r="J45" s="25"/>
      <c r="K45" s="52">
        <v>3</v>
      </c>
      <c r="L45" s="52">
        <v>2</v>
      </c>
      <c r="M45" s="52">
        <v>1</v>
      </c>
      <c r="N45" s="52">
        <v>1</v>
      </c>
      <c r="O45" s="52">
        <v>3</v>
      </c>
      <c r="P45" s="52">
        <v>1</v>
      </c>
      <c r="Q45" s="52">
        <v>1</v>
      </c>
      <c r="R45" s="52">
        <v>3</v>
      </c>
      <c r="S45" s="52">
        <v>1</v>
      </c>
      <c r="T45" s="52">
        <v>1</v>
      </c>
      <c r="U45" s="19"/>
      <c r="V45" s="54">
        <f t="shared" si="0"/>
        <v>1.7272727272727273</v>
      </c>
    </row>
    <row r="46" spans="1:22" ht="15.75" thickBot="1" x14ac:dyDescent="0.3">
      <c r="A46" s="7" t="s">
        <v>47</v>
      </c>
      <c r="B46" s="7" t="s">
        <v>151</v>
      </c>
      <c r="C46" s="7" t="s">
        <v>117</v>
      </c>
      <c r="D46" s="24">
        <v>3</v>
      </c>
      <c r="E46" s="25">
        <v>3</v>
      </c>
      <c r="F46" s="25">
        <v>3</v>
      </c>
      <c r="G46" s="25">
        <v>2</v>
      </c>
      <c r="H46" s="25">
        <v>2</v>
      </c>
      <c r="I46" s="25">
        <v>1</v>
      </c>
      <c r="J46" s="25">
        <v>1</v>
      </c>
      <c r="K46" s="52">
        <v>3</v>
      </c>
      <c r="L46" s="52">
        <v>3</v>
      </c>
      <c r="M46" s="52">
        <v>1</v>
      </c>
      <c r="N46" s="52">
        <v>1</v>
      </c>
      <c r="O46" s="52">
        <v>3</v>
      </c>
      <c r="P46" s="52">
        <v>1</v>
      </c>
      <c r="Q46" s="52">
        <v>1</v>
      </c>
      <c r="R46" s="52">
        <v>3</v>
      </c>
      <c r="S46" s="52">
        <v>1</v>
      </c>
      <c r="T46" s="52">
        <v>1</v>
      </c>
      <c r="U46" s="19"/>
      <c r="V46" s="54">
        <f t="shared" si="0"/>
        <v>1.9411764705882353</v>
      </c>
    </row>
    <row r="47" spans="1:22" ht="15.75" thickBot="1" x14ac:dyDescent="0.3">
      <c r="A47" s="7" t="s">
        <v>48</v>
      </c>
      <c r="B47" s="7" t="s">
        <v>151</v>
      </c>
      <c r="C47" s="7" t="s">
        <v>118</v>
      </c>
      <c r="D47" s="24">
        <v>2</v>
      </c>
      <c r="E47" s="25"/>
      <c r="F47" s="25"/>
      <c r="G47" s="25"/>
      <c r="H47" s="25"/>
      <c r="I47" s="25"/>
      <c r="J47" s="25"/>
      <c r="K47" s="52"/>
      <c r="L47" s="52"/>
      <c r="M47" s="52"/>
      <c r="N47" s="52"/>
      <c r="O47" s="52"/>
      <c r="P47" s="52"/>
      <c r="Q47" s="52"/>
      <c r="R47" s="52"/>
      <c r="S47" s="52"/>
      <c r="T47" s="52"/>
      <c r="U47" s="19"/>
      <c r="V47" s="54">
        <f t="shared" si="0"/>
        <v>2</v>
      </c>
    </row>
    <row r="48" spans="1:22" ht="15.75" thickBot="1" x14ac:dyDescent="0.3">
      <c r="A48" s="7" t="s">
        <v>49</v>
      </c>
      <c r="B48" s="7" t="s">
        <v>151</v>
      </c>
      <c r="C48" s="7" t="s">
        <v>50</v>
      </c>
      <c r="D48" s="24">
        <v>1</v>
      </c>
      <c r="E48" s="25">
        <v>2</v>
      </c>
      <c r="F48" s="25">
        <v>2</v>
      </c>
      <c r="G48" s="25">
        <v>2</v>
      </c>
      <c r="H48" s="25">
        <v>2</v>
      </c>
      <c r="I48" s="25">
        <v>1</v>
      </c>
      <c r="J48" s="25">
        <v>1</v>
      </c>
      <c r="K48" s="52">
        <v>3</v>
      </c>
      <c r="L48" s="52">
        <v>3</v>
      </c>
      <c r="M48" s="52">
        <v>1</v>
      </c>
      <c r="N48" s="52">
        <v>1</v>
      </c>
      <c r="O48" s="52">
        <v>3</v>
      </c>
      <c r="P48" s="52">
        <v>1</v>
      </c>
      <c r="Q48" s="52">
        <v>1</v>
      </c>
      <c r="R48" s="52">
        <v>3</v>
      </c>
      <c r="S48" s="52">
        <v>1</v>
      </c>
      <c r="T48" s="52">
        <v>1</v>
      </c>
      <c r="U48" s="19"/>
      <c r="V48" s="54">
        <f t="shared" si="0"/>
        <v>1.7058823529411764</v>
      </c>
    </row>
    <row r="49" spans="1:22" ht="15.75" thickBot="1" x14ac:dyDescent="0.3">
      <c r="A49" s="7" t="s">
        <v>51</v>
      </c>
      <c r="B49" s="7" t="s">
        <v>151</v>
      </c>
      <c r="C49" s="7" t="s">
        <v>119</v>
      </c>
      <c r="D49" s="24">
        <v>2</v>
      </c>
      <c r="E49" s="25"/>
      <c r="F49" s="25"/>
      <c r="G49" s="25"/>
      <c r="H49" s="25"/>
      <c r="I49" s="25"/>
      <c r="J49" s="25"/>
      <c r="K49" s="25"/>
      <c r="L49" s="25"/>
      <c r="M49" s="25"/>
      <c r="N49" s="25"/>
      <c r="O49" s="25"/>
      <c r="P49" s="25"/>
      <c r="Q49" s="25"/>
      <c r="R49" s="25"/>
      <c r="S49" s="25"/>
      <c r="T49" s="25"/>
      <c r="U49" s="19"/>
      <c r="V49" s="54">
        <f t="shared" si="0"/>
        <v>2</v>
      </c>
    </row>
    <row r="50" spans="1:22" ht="15.75" thickBot="1" x14ac:dyDescent="0.3">
      <c r="A50" s="7" t="s">
        <v>52</v>
      </c>
      <c r="B50" s="7" t="s">
        <v>151</v>
      </c>
      <c r="C50" s="7" t="s">
        <v>120</v>
      </c>
      <c r="D50" s="24">
        <v>2</v>
      </c>
      <c r="E50" s="25"/>
      <c r="F50" s="25"/>
      <c r="G50" s="25"/>
      <c r="H50" s="25"/>
      <c r="I50" s="25"/>
      <c r="J50" s="25"/>
      <c r="K50" s="52">
        <v>3</v>
      </c>
      <c r="L50" s="52">
        <v>3</v>
      </c>
      <c r="M50" s="52">
        <v>1</v>
      </c>
      <c r="N50" s="52">
        <v>1</v>
      </c>
      <c r="O50" s="52">
        <v>4</v>
      </c>
      <c r="P50" s="52">
        <v>1</v>
      </c>
      <c r="Q50" s="52">
        <v>1</v>
      </c>
      <c r="R50" s="52">
        <v>4</v>
      </c>
      <c r="S50" s="52">
        <v>1</v>
      </c>
      <c r="T50" s="52">
        <v>1</v>
      </c>
      <c r="U50" s="19"/>
      <c r="V50" s="54">
        <f t="shared" si="0"/>
        <v>2</v>
      </c>
    </row>
    <row r="51" spans="1:22" ht="15.75" thickBot="1" x14ac:dyDescent="0.3">
      <c r="A51" s="7" t="s">
        <v>53</v>
      </c>
      <c r="B51" s="7" t="s">
        <v>151</v>
      </c>
      <c r="C51" s="7" t="s">
        <v>121</v>
      </c>
      <c r="D51" s="24">
        <v>2</v>
      </c>
      <c r="E51" s="25"/>
      <c r="F51" s="25"/>
      <c r="G51" s="25"/>
      <c r="H51" s="25"/>
      <c r="I51" s="25"/>
      <c r="J51" s="25"/>
      <c r="K51" s="25"/>
      <c r="L51" s="25"/>
      <c r="M51" s="25"/>
      <c r="N51" s="25"/>
      <c r="O51" s="52"/>
      <c r="P51" s="25"/>
      <c r="Q51" s="25"/>
      <c r="R51" s="52"/>
      <c r="S51" s="52"/>
      <c r="T51" s="52"/>
      <c r="U51" s="19"/>
      <c r="V51" s="54">
        <f t="shared" si="0"/>
        <v>2</v>
      </c>
    </row>
    <row r="52" spans="1:22" ht="15.75" thickBot="1" x14ac:dyDescent="0.3">
      <c r="A52" s="7" t="s">
        <v>54</v>
      </c>
      <c r="B52" s="7" t="s">
        <v>151</v>
      </c>
      <c r="C52" s="7" t="s">
        <v>122</v>
      </c>
      <c r="D52" s="24">
        <v>2</v>
      </c>
      <c r="E52" s="25"/>
      <c r="F52" s="25"/>
      <c r="G52" s="25"/>
      <c r="H52" s="25"/>
      <c r="I52" s="25"/>
      <c r="J52" s="25"/>
      <c r="K52" s="25"/>
      <c r="L52" s="25"/>
      <c r="M52" s="25"/>
      <c r="N52" s="25"/>
      <c r="O52" s="52"/>
      <c r="P52" s="35"/>
      <c r="Q52" s="35"/>
      <c r="R52" s="35"/>
      <c r="S52" s="35"/>
      <c r="T52" s="35"/>
      <c r="U52" s="19"/>
      <c r="V52" s="54">
        <f t="shared" si="0"/>
        <v>2</v>
      </c>
    </row>
    <row r="53" spans="1:22" ht="15.75" thickBot="1" x14ac:dyDescent="0.3">
      <c r="A53" s="7" t="s">
        <v>55</v>
      </c>
      <c r="B53" s="7" t="s">
        <v>151</v>
      </c>
      <c r="C53" s="7" t="s">
        <v>123</v>
      </c>
      <c r="D53" s="24">
        <v>2</v>
      </c>
      <c r="E53" s="25"/>
      <c r="F53" s="25"/>
      <c r="G53" s="25"/>
      <c r="H53" s="25"/>
      <c r="I53" s="25"/>
      <c r="J53" s="25"/>
      <c r="K53" s="25"/>
      <c r="L53" s="25"/>
      <c r="M53" s="25"/>
      <c r="N53" s="25"/>
      <c r="O53" s="52"/>
      <c r="P53" s="35"/>
      <c r="Q53" s="35"/>
      <c r="R53" s="35"/>
      <c r="S53" s="35"/>
      <c r="T53" s="35"/>
      <c r="U53" s="19"/>
      <c r="V53" s="54">
        <f t="shared" si="0"/>
        <v>2</v>
      </c>
    </row>
    <row r="54" spans="1:22" ht="15.75" thickBot="1" x14ac:dyDescent="0.3">
      <c r="A54" s="7" t="s">
        <v>56</v>
      </c>
      <c r="B54" s="7" t="s">
        <v>151</v>
      </c>
      <c r="C54" s="7" t="s">
        <v>124</v>
      </c>
      <c r="D54" s="24">
        <v>2</v>
      </c>
      <c r="E54" s="25"/>
      <c r="F54" s="25"/>
      <c r="G54" s="25"/>
      <c r="H54" s="25"/>
      <c r="I54" s="25"/>
      <c r="J54" s="25"/>
      <c r="K54" s="25"/>
      <c r="L54" s="25"/>
      <c r="M54" s="25"/>
      <c r="N54" s="25"/>
      <c r="O54" s="52"/>
      <c r="P54" s="25"/>
      <c r="Q54" s="25"/>
      <c r="R54" s="25"/>
      <c r="S54" s="25"/>
      <c r="T54" s="25"/>
      <c r="U54" s="19"/>
      <c r="V54" s="54">
        <f t="shared" si="0"/>
        <v>2</v>
      </c>
    </row>
    <row r="55" spans="1:22" ht="15.75" thickBot="1" x14ac:dyDescent="0.3">
      <c r="A55" s="7" t="s">
        <v>57</v>
      </c>
      <c r="B55" s="7" t="s">
        <v>151</v>
      </c>
      <c r="C55" s="7" t="s">
        <v>58</v>
      </c>
      <c r="D55" s="24">
        <v>3</v>
      </c>
      <c r="E55" s="25"/>
      <c r="F55" s="25"/>
      <c r="G55" s="25"/>
      <c r="H55" s="25"/>
      <c r="I55" s="25"/>
      <c r="J55" s="25"/>
      <c r="K55" s="25"/>
      <c r="L55" s="25"/>
      <c r="M55" s="25"/>
      <c r="N55" s="25"/>
      <c r="O55" s="52"/>
      <c r="P55" s="25"/>
      <c r="Q55" s="25"/>
      <c r="R55" s="25"/>
      <c r="S55" s="25"/>
      <c r="T55" s="25"/>
      <c r="U55" s="19"/>
      <c r="V55" s="54">
        <f t="shared" si="0"/>
        <v>3</v>
      </c>
    </row>
    <row r="56" spans="1:22" ht="15.75" thickBot="1" x14ac:dyDescent="0.3">
      <c r="A56" s="7" t="s">
        <v>59</v>
      </c>
      <c r="B56" s="7" t="s">
        <v>151</v>
      </c>
      <c r="C56" s="7" t="s">
        <v>125</v>
      </c>
      <c r="D56" s="24">
        <v>3</v>
      </c>
      <c r="E56" s="25"/>
      <c r="F56" s="25"/>
      <c r="G56" s="25"/>
      <c r="H56" s="25"/>
      <c r="I56" s="25"/>
      <c r="J56" s="25"/>
      <c r="K56" s="25"/>
      <c r="L56" s="25"/>
      <c r="M56" s="25"/>
      <c r="N56" s="25"/>
      <c r="O56" s="52"/>
      <c r="P56" s="25"/>
      <c r="Q56" s="25"/>
      <c r="R56" s="25"/>
      <c r="S56" s="25"/>
      <c r="T56" s="25"/>
      <c r="U56" s="19"/>
      <c r="V56" s="54">
        <f t="shared" si="0"/>
        <v>3</v>
      </c>
    </row>
    <row r="57" spans="1:22" ht="15.75" thickBot="1" x14ac:dyDescent="0.3">
      <c r="A57" s="7" t="s">
        <v>60</v>
      </c>
      <c r="B57" s="7" t="s">
        <v>151</v>
      </c>
      <c r="C57" s="7" t="s">
        <v>126</v>
      </c>
      <c r="D57" s="24">
        <v>2</v>
      </c>
      <c r="E57" s="25"/>
      <c r="F57" s="25"/>
      <c r="G57" s="25"/>
      <c r="H57" s="25"/>
      <c r="I57" s="25"/>
      <c r="J57" s="25"/>
      <c r="K57" s="25"/>
      <c r="L57" s="25"/>
      <c r="M57" s="25"/>
      <c r="N57" s="25"/>
      <c r="O57" s="52"/>
      <c r="P57" s="25"/>
      <c r="Q57" s="25"/>
      <c r="R57" s="25"/>
      <c r="S57" s="25"/>
      <c r="T57" s="25"/>
      <c r="U57" s="19"/>
      <c r="V57" s="54">
        <f t="shared" si="0"/>
        <v>2</v>
      </c>
    </row>
    <row r="58" spans="1:22" ht="15.75" thickBot="1" x14ac:dyDescent="0.3">
      <c r="A58" s="11" t="s">
        <v>61</v>
      </c>
      <c r="B58" s="11" t="s">
        <v>152</v>
      </c>
      <c r="C58" s="11" t="s">
        <v>127</v>
      </c>
      <c r="D58" s="36">
        <v>2</v>
      </c>
      <c r="E58" s="37"/>
      <c r="F58" s="37"/>
      <c r="G58" s="37"/>
      <c r="H58" s="37"/>
      <c r="I58" s="37"/>
      <c r="J58" s="37"/>
      <c r="K58" s="37"/>
      <c r="L58" s="37"/>
      <c r="M58" s="37"/>
      <c r="N58" s="37"/>
      <c r="O58" s="37"/>
      <c r="P58" s="37"/>
      <c r="Q58" s="37"/>
      <c r="R58" s="37"/>
      <c r="S58" s="37"/>
      <c r="T58" s="37"/>
      <c r="U58" s="19"/>
      <c r="V58" s="54">
        <f t="shared" si="0"/>
        <v>2</v>
      </c>
    </row>
    <row r="59" spans="1:22" ht="15.75" thickBot="1" x14ac:dyDescent="0.3">
      <c r="A59" s="11" t="s">
        <v>62</v>
      </c>
      <c r="B59" s="11" t="s">
        <v>152</v>
      </c>
      <c r="C59" s="11" t="s">
        <v>128</v>
      </c>
      <c r="D59" s="36">
        <v>2</v>
      </c>
      <c r="E59" s="37"/>
      <c r="F59" s="37"/>
      <c r="G59" s="37"/>
      <c r="H59" s="37"/>
      <c r="I59" s="37"/>
      <c r="J59" s="37"/>
      <c r="K59" s="37"/>
      <c r="L59" s="37"/>
      <c r="M59" s="37"/>
      <c r="N59" s="37"/>
      <c r="O59" s="37"/>
      <c r="P59" s="37"/>
      <c r="Q59" s="37"/>
      <c r="R59" s="37"/>
      <c r="S59" s="37"/>
      <c r="T59" s="37"/>
      <c r="U59" s="19"/>
      <c r="V59" s="54">
        <f t="shared" si="0"/>
        <v>2</v>
      </c>
    </row>
    <row r="60" spans="1:22" ht="15.75" thickBot="1" x14ac:dyDescent="0.3">
      <c r="A60" s="8" t="s">
        <v>63</v>
      </c>
      <c r="B60" s="8" t="s">
        <v>153</v>
      </c>
      <c r="C60" s="8" t="s">
        <v>64</v>
      </c>
      <c r="D60" s="26"/>
      <c r="E60" s="27"/>
      <c r="F60" s="27"/>
      <c r="G60" s="27"/>
      <c r="H60" s="27"/>
      <c r="I60" s="27"/>
      <c r="J60" s="27"/>
      <c r="K60" s="27">
        <v>3</v>
      </c>
      <c r="L60" s="27">
        <v>3</v>
      </c>
      <c r="M60" s="27">
        <v>3</v>
      </c>
      <c r="N60" s="27">
        <v>2</v>
      </c>
      <c r="O60" s="27">
        <v>3</v>
      </c>
      <c r="P60" s="27">
        <v>1</v>
      </c>
      <c r="Q60" s="27">
        <v>1</v>
      </c>
      <c r="R60" s="27"/>
      <c r="S60" s="27"/>
      <c r="T60" s="27"/>
      <c r="U60" s="19"/>
      <c r="V60" s="54">
        <f t="shared" si="0"/>
        <v>2.2857142857142856</v>
      </c>
    </row>
    <row r="61" spans="1:22" ht="15.75" thickBot="1" x14ac:dyDescent="0.3">
      <c r="A61" s="8" t="s">
        <v>65</v>
      </c>
      <c r="B61" s="8" t="s">
        <v>153</v>
      </c>
      <c r="C61" s="8" t="s">
        <v>129</v>
      </c>
      <c r="D61" s="26"/>
      <c r="E61" s="27"/>
      <c r="F61" s="27"/>
      <c r="G61" s="27"/>
      <c r="H61" s="27"/>
      <c r="I61" s="27"/>
      <c r="J61" s="27"/>
      <c r="K61" s="27">
        <v>3</v>
      </c>
      <c r="L61" s="27">
        <v>3</v>
      </c>
      <c r="M61" s="27">
        <v>3</v>
      </c>
      <c r="N61" s="27">
        <v>2</v>
      </c>
      <c r="O61" s="27">
        <v>3</v>
      </c>
      <c r="P61" s="27">
        <v>1</v>
      </c>
      <c r="Q61" s="27">
        <v>1</v>
      </c>
      <c r="R61" s="27">
        <v>1</v>
      </c>
      <c r="S61" s="27">
        <v>1</v>
      </c>
      <c r="T61" s="27">
        <v>3</v>
      </c>
      <c r="U61" s="19"/>
      <c r="V61" s="54">
        <f t="shared" si="0"/>
        <v>2.1</v>
      </c>
    </row>
    <row r="62" spans="1:22" ht="15.75" thickBot="1" x14ac:dyDescent="0.3">
      <c r="A62" s="8" t="s">
        <v>66</v>
      </c>
      <c r="B62" s="8" t="s">
        <v>153</v>
      </c>
      <c r="C62" s="8" t="s">
        <v>130</v>
      </c>
      <c r="D62" s="26"/>
      <c r="E62" s="27"/>
      <c r="F62" s="27"/>
      <c r="G62" s="27"/>
      <c r="H62" s="27"/>
      <c r="I62" s="27"/>
      <c r="J62" s="27"/>
      <c r="K62" s="27">
        <v>3</v>
      </c>
      <c r="L62" s="27">
        <v>3</v>
      </c>
      <c r="M62" s="27">
        <v>3</v>
      </c>
      <c r="N62" s="27">
        <v>1</v>
      </c>
      <c r="O62" s="27">
        <v>3</v>
      </c>
      <c r="P62" s="27">
        <v>1</v>
      </c>
      <c r="Q62" s="27">
        <v>1</v>
      </c>
      <c r="R62" s="27">
        <v>1</v>
      </c>
      <c r="S62" s="27">
        <v>1</v>
      </c>
      <c r="T62" s="27">
        <v>3</v>
      </c>
      <c r="U62" s="19"/>
      <c r="V62" s="54">
        <f t="shared" si="0"/>
        <v>2</v>
      </c>
    </row>
    <row r="63" spans="1:22" ht="15.75" thickBot="1" x14ac:dyDescent="0.3">
      <c r="A63" s="9" t="s">
        <v>67</v>
      </c>
      <c r="B63" s="9" t="s">
        <v>154</v>
      </c>
      <c r="C63" s="9" t="s">
        <v>131</v>
      </c>
      <c r="D63" s="28">
        <v>2</v>
      </c>
      <c r="E63" s="38"/>
      <c r="F63" s="38"/>
      <c r="G63" s="38"/>
      <c r="H63" s="38"/>
      <c r="I63" s="38"/>
      <c r="J63" s="38"/>
      <c r="K63" s="38"/>
      <c r="L63" s="38"/>
      <c r="M63" s="38"/>
      <c r="N63" s="38"/>
      <c r="O63" s="38"/>
      <c r="P63" s="38"/>
      <c r="Q63" s="38"/>
      <c r="R63" s="38"/>
      <c r="S63" s="38"/>
      <c r="T63" s="38"/>
      <c r="U63" s="19"/>
      <c r="V63" s="54">
        <f t="shared" si="0"/>
        <v>2</v>
      </c>
    </row>
    <row r="64" spans="1:22" ht="15.75" thickBot="1" x14ac:dyDescent="0.3">
      <c r="A64" s="9" t="s">
        <v>68</v>
      </c>
      <c r="B64" s="9" t="s">
        <v>154</v>
      </c>
      <c r="C64" s="9" t="s">
        <v>132</v>
      </c>
      <c r="D64" s="28">
        <v>1</v>
      </c>
      <c r="E64" s="38"/>
      <c r="F64" s="38"/>
      <c r="G64" s="38"/>
      <c r="H64" s="38"/>
      <c r="I64" s="38"/>
      <c r="J64" s="38"/>
      <c r="K64" s="38"/>
      <c r="L64" s="38"/>
      <c r="M64" s="38"/>
      <c r="N64" s="38"/>
      <c r="O64" s="38"/>
      <c r="P64" s="38"/>
      <c r="Q64" s="38"/>
      <c r="R64" s="38"/>
      <c r="S64" s="38"/>
      <c r="T64" s="38"/>
      <c r="U64" s="19"/>
      <c r="V64" s="54">
        <f t="shared" si="0"/>
        <v>1</v>
      </c>
    </row>
    <row r="65" spans="1:22" ht="15.75" thickBot="1" x14ac:dyDescent="0.3">
      <c r="A65" s="9" t="s">
        <v>69</v>
      </c>
      <c r="B65" s="9" t="s">
        <v>154</v>
      </c>
      <c r="C65" s="9" t="s">
        <v>133</v>
      </c>
      <c r="D65" s="28">
        <v>1</v>
      </c>
      <c r="E65" s="38"/>
      <c r="F65" s="38"/>
      <c r="G65" s="38"/>
      <c r="H65" s="38"/>
      <c r="I65" s="38"/>
      <c r="J65" s="38"/>
      <c r="K65" s="38"/>
      <c r="L65" s="38"/>
      <c r="M65" s="38"/>
      <c r="N65" s="38"/>
      <c r="O65" s="38"/>
      <c r="P65" s="38"/>
      <c r="Q65" s="38"/>
      <c r="R65" s="38"/>
      <c r="S65" s="38"/>
      <c r="T65" s="38"/>
      <c r="U65" s="19"/>
      <c r="V65" s="54">
        <f t="shared" si="0"/>
        <v>1</v>
      </c>
    </row>
    <row r="66" spans="1:22" ht="15.75" thickBot="1" x14ac:dyDescent="0.3">
      <c r="A66" s="9" t="s">
        <v>70</v>
      </c>
      <c r="B66" s="9" t="s">
        <v>154</v>
      </c>
      <c r="C66" s="9" t="s">
        <v>134</v>
      </c>
      <c r="D66" s="28">
        <v>1</v>
      </c>
      <c r="E66" s="38"/>
      <c r="F66" s="38"/>
      <c r="G66" s="38"/>
      <c r="H66" s="38"/>
      <c r="I66" s="38"/>
      <c r="J66" s="38"/>
      <c r="K66" s="38"/>
      <c r="L66" s="38"/>
      <c r="M66" s="38"/>
      <c r="N66" s="38"/>
      <c r="O66" s="38"/>
      <c r="P66" s="38"/>
      <c r="Q66" s="38"/>
      <c r="R66" s="38"/>
      <c r="S66" s="38"/>
      <c r="T66" s="38"/>
      <c r="U66" s="19"/>
      <c r="V66" s="54">
        <f t="shared" si="0"/>
        <v>1</v>
      </c>
    </row>
    <row r="67" spans="1:22" ht="15.75" thickBot="1" x14ac:dyDescent="0.3">
      <c r="A67" s="9" t="s">
        <v>71</v>
      </c>
      <c r="B67" s="9" t="s">
        <v>154</v>
      </c>
      <c r="C67" s="9" t="s">
        <v>135</v>
      </c>
      <c r="D67" s="28">
        <v>2</v>
      </c>
      <c r="E67" s="38"/>
      <c r="F67" s="38"/>
      <c r="G67" s="38"/>
      <c r="H67" s="38"/>
      <c r="I67" s="38"/>
      <c r="J67" s="38"/>
      <c r="K67" s="38"/>
      <c r="L67" s="38"/>
      <c r="M67" s="38"/>
      <c r="N67" s="38"/>
      <c r="O67" s="38"/>
      <c r="P67" s="38"/>
      <c r="Q67" s="38"/>
      <c r="R67" s="38"/>
      <c r="S67" s="38"/>
      <c r="T67" s="38"/>
      <c r="U67" s="19"/>
      <c r="V67" s="54">
        <f t="shared" si="0"/>
        <v>2</v>
      </c>
    </row>
    <row r="68" spans="1:22" ht="15.75" thickBot="1" x14ac:dyDescent="0.3">
      <c r="A68" s="2" t="s">
        <v>72</v>
      </c>
      <c r="B68" s="3" t="s">
        <v>155</v>
      </c>
      <c r="C68" s="3" t="s">
        <v>136</v>
      </c>
      <c r="D68" s="39">
        <v>2</v>
      </c>
      <c r="E68" s="40">
        <v>3</v>
      </c>
      <c r="F68" s="40">
        <v>3</v>
      </c>
      <c r="G68" s="40">
        <v>3</v>
      </c>
      <c r="H68" s="40">
        <v>1</v>
      </c>
      <c r="I68" s="40">
        <v>1</v>
      </c>
      <c r="J68" s="40">
        <v>1</v>
      </c>
      <c r="K68" s="40"/>
      <c r="L68" s="40"/>
      <c r="M68" s="40"/>
      <c r="N68" s="40"/>
      <c r="O68" s="40"/>
      <c r="P68" s="40"/>
      <c r="Q68" s="40"/>
      <c r="R68" s="40"/>
      <c r="S68" s="40"/>
      <c r="T68" s="40"/>
      <c r="U68" s="19"/>
      <c r="V68" s="54">
        <f t="shared" ref="V68:V71" si="1">IFERROR(AVERAGE(D68:T68)," ")</f>
        <v>2</v>
      </c>
    </row>
    <row r="69" spans="1:22" ht="15.75" thickBot="1" x14ac:dyDescent="0.3">
      <c r="A69" s="2" t="s">
        <v>73</v>
      </c>
      <c r="B69" s="3" t="s">
        <v>155</v>
      </c>
      <c r="C69" s="3" t="s">
        <v>137</v>
      </c>
      <c r="D69" s="39">
        <v>2</v>
      </c>
      <c r="E69" s="40">
        <v>3</v>
      </c>
      <c r="F69" s="40">
        <v>1</v>
      </c>
      <c r="G69" s="40">
        <v>3</v>
      </c>
      <c r="H69" s="40">
        <v>1</v>
      </c>
      <c r="I69" s="40">
        <v>1</v>
      </c>
      <c r="J69" s="40">
        <v>1</v>
      </c>
      <c r="K69" s="40"/>
      <c r="L69" s="40"/>
      <c r="M69" s="40"/>
      <c r="N69" s="40"/>
      <c r="O69" s="40"/>
      <c r="P69" s="40"/>
      <c r="Q69" s="40"/>
      <c r="R69" s="40"/>
      <c r="S69" s="40"/>
      <c r="T69" s="40"/>
      <c r="U69" s="19"/>
      <c r="V69" s="54">
        <f t="shared" si="1"/>
        <v>1.7142857142857142</v>
      </c>
    </row>
    <row r="70" spans="1:22" ht="15.75" thickBot="1" x14ac:dyDescent="0.3">
      <c r="A70" s="2" t="s">
        <v>74</v>
      </c>
      <c r="B70" s="3" t="s">
        <v>155</v>
      </c>
      <c r="C70" s="3" t="s">
        <v>138</v>
      </c>
      <c r="D70" s="39">
        <v>2</v>
      </c>
      <c r="E70" s="40">
        <v>3</v>
      </c>
      <c r="F70" s="40">
        <v>1</v>
      </c>
      <c r="G70" s="40">
        <v>3</v>
      </c>
      <c r="H70" s="40">
        <v>1</v>
      </c>
      <c r="I70" s="40">
        <v>1</v>
      </c>
      <c r="J70" s="40">
        <v>1</v>
      </c>
      <c r="K70" s="40"/>
      <c r="L70" s="40"/>
      <c r="M70" s="40"/>
      <c r="N70" s="40"/>
      <c r="O70" s="40"/>
      <c r="P70" s="40"/>
      <c r="Q70" s="40"/>
      <c r="R70" s="40"/>
      <c r="S70" s="40"/>
      <c r="T70" s="40"/>
      <c r="U70" s="19"/>
      <c r="V70" s="54">
        <f t="shared" si="1"/>
        <v>1.7142857142857142</v>
      </c>
    </row>
    <row r="71" spans="1:22" ht="15.75" thickBot="1" x14ac:dyDescent="0.3">
      <c r="A71" s="2" t="s">
        <v>75</v>
      </c>
      <c r="B71" s="3" t="s">
        <v>155</v>
      </c>
      <c r="C71" s="3" t="s">
        <v>139</v>
      </c>
      <c r="D71" s="39">
        <v>2</v>
      </c>
      <c r="E71" s="40">
        <v>3</v>
      </c>
      <c r="F71" s="40">
        <v>1</v>
      </c>
      <c r="G71" s="40">
        <v>3</v>
      </c>
      <c r="H71" s="40">
        <v>1</v>
      </c>
      <c r="I71" s="40">
        <v>1</v>
      </c>
      <c r="J71" s="40">
        <v>1</v>
      </c>
      <c r="K71" s="40"/>
      <c r="L71" s="40"/>
      <c r="M71" s="40"/>
      <c r="N71" s="40"/>
      <c r="O71" s="40"/>
      <c r="P71" s="40"/>
      <c r="Q71" s="40"/>
      <c r="R71" s="40"/>
      <c r="S71" s="40"/>
      <c r="T71" s="40"/>
      <c r="U71" s="19"/>
      <c r="V71" s="54">
        <f t="shared" si="1"/>
        <v>1.7142857142857142</v>
      </c>
    </row>
    <row r="72" spans="1:22" ht="21" x14ac:dyDescent="0.35">
      <c r="V72" s="53">
        <f>AVERAGE(V3:V71)</f>
        <v>2.0679118351371812</v>
      </c>
    </row>
  </sheetData>
  <mergeCells count="1">
    <mergeCell ref="D1:V1"/>
  </mergeCells>
  <phoneticPr fontId="7" type="noConversion"/>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51641C5BBFFF47A5B58BAFF9AB687C" ma:contentTypeVersion="5" ma:contentTypeDescription="Een nieuw document maken." ma:contentTypeScope="" ma:versionID="76227e9b849eda5fd321a666fa068a9d">
  <xsd:schema xmlns:xsd="http://www.w3.org/2001/XMLSchema" xmlns:xs="http://www.w3.org/2001/XMLSchema" xmlns:p="http://schemas.microsoft.com/office/2006/metadata/properties" xmlns:ns2="73b05293-c574-48e5-835e-f3611bd9602a" xmlns:ns3="30334dd5-780e-479a-9457-ef4f0cfccbe4" targetNamespace="http://schemas.microsoft.com/office/2006/metadata/properties" ma:root="true" ma:fieldsID="d83a00c9751e517f816b1945f689fbfa" ns2:_="" ns3:_="">
    <xsd:import namespace="73b05293-c574-48e5-835e-f3611bd9602a"/>
    <xsd:import namespace="30334dd5-780e-479a-9457-ef4f0cfccb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05293-c574-48e5-835e-f3611bd96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334dd5-780e-479a-9457-ef4f0cfccbe4"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39A66-E960-46EE-AD8F-E2F2128CAC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05293-c574-48e5-835e-f3611bd9602a"/>
    <ds:schemaRef ds:uri="30334dd5-780e-479a-9457-ef4f0cfcc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BB1B0-D259-4211-9CF0-CD118B91F47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8F94F9A-D01A-45D5-888C-6A6DD17B58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Leeswijzer</vt:lpstr>
      <vt:lpstr>Scoringsmethodiek voorbeeld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 Fransen</dc:creator>
  <cp:keywords/>
  <dc:description/>
  <cp:lastModifiedBy>Rick Fransen</cp:lastModifiedBy>
  <cp:revision/>
  <dcterms:created xsi:type="dcterms:W3CDTF">2022-11-24T13:10:58Z</dcterms:created>
  <dcterms:modified xsi:type="dcterms:W3CDTF">2025-04-09T11:53:18Z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0x0101004051641C5BBFFF47A5B58BAFF9AB687C</vt:lpwstr>
  </property>
</Properties>
</file>